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mtnview\data\CityDepartments\Community Development\,CSFRA\CSFRA Petitions\Forms &amp; Templates\LL Petitions\MNOI Petition\"/>
    </mc:Choice>
  </mc:AlternateContent>
  <xr:revisionPtr revIDLastSave="0" documentId="13_ncr:1_{C6942F87-7250-411A-AD05-7AD0B47638B6}" xr6:coauthVersionLast="47" xr6:coauthVersionMax="47" xr10:uidLastSave="{00000000-0000-0000-0000-000000000000}"/>
  <bookViews>
    <workbookView xWindow="28680" yWindow="-120" windowWidth="29040" windowHeight="15840" firstSheet="4" activeTab="6" xr2:uid="{00000000-000D-0000-FFFF-FFFF00000000}"/>
  </bookViews>
  <sheets>
    <sheet name="Instructions" sheetId="28" r:id="rId1"/>
    <sheet name="Wks 1 - Tenant Info" sheetId="1" r:id="rId2"/>
    <sheet name="2 - Unit Info" sheetId="2" r:id="rId3"/>
    <sheet name="3 - Adj Gross Inc" sheetId="4" r:id="rId4"/>
    <sheet name="3.1 - Vega Ex" sheetId="5" r:id="rId5"/>
    <sheet name="3.1 Vega (BY)" sheetId="6" r:id="rId6"/>
    <sheet name="3.2 - Rent PY" sheetId="7" r:id="rId7"/>
    <sheet name="4 - Op Exp" sheetId="8" r:id="rId8"/>
    <sheet name="4.1A ORRM BY" sheetId="10" r:id="rId9"/>
    <sheet name="4.1B OORM PY" sheetId="12" r:id="rId10"/>
    <sheet name="4.2A Mgmt BY" sheetId="15" r:id="rId11"/>
    <sheet name="4.2B Mgmt PY" sheetId="13" r:id="rId12"/>
    <sheet name="4.3 Prpty " sheetId="16" r:id="rId13"/>
    <sheet name="4.4 Utilities " sheetId="14" r:id="rId14"/>
    <sheet name="4.5A Cap Imp BY" sheetId="19" r:id="rId15"/>
    <sheet name="4.5B Cap Imp PY" sheetId="18" r:id="rId16"/>
    <sheet name="4.6A Labor BY" sheetId="21" r:id="rId17"/>
    <sheet name="4.6B Labor PY" sheetId="20" r:id="rId18"/>
    <sheet name="4.7 Other" sheetId="24" r:id="rId19"/>
    <sheet name="4.8 Unusual" sheetId="23" r:id="rId20"/>
    <sheet name="5 NOI" sheetId="25" r:id="rId21"/>
    <sheet name="6 MNOI" sheetId="26" r:id="rId22"/>
    <sheet name="7 Proposed Increase" sheetId="27"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7" l="1"/>
  <c r="O10" i="7" l="1"/>
  <c r="P10" i="7" s="1"/>
  <c r="O11" i="7"/>
  <c r="P11" i="7" s="1"/>
  <c r="O12" i="7"/>
  <c r="P12" i="7" s="1"/>
  <c r="O13" i="7"/>
  <c r="P13" i="7" s="1"/>
  <c r="O14" i="7"/>
  <c r="P14" i="7" s="1"/>
  <c r="O15" i="7"/>
  <c r="P15" i="7" s="1"/>
  <c r="O16" i="7"/>
  <c r="P16" i="7" s="1"/>
  <c r="O17" i="7"/>
  <c r="P17" i="7" s="1"/>
  <c r="O18" i="7"/>
  <c r="P18" i="7" s="1"/>
  <c r="O19" i="7"/>
  <c r="P19" i="7" s="1"/>
  <c r="O20" i="7"/>
  <c r="P20" i="7" s="1"/>
  <c r="O21" i="7"/>
  <c r="P21" i="7" s="1"/>
  <c r="O22" i="7"/>
  <c r="P22" i="7" s="1"/>
  <c r="O23" i="7"/>
  <c r="P23" i="7" s="1"/>
  <c r="O24" i="7"/>
  <c r="P24" i="7" s="1"/>
  <c r="O25" i="7"/>
  <c r="P25" i="7" s="1"/>
  <c r="O26" i="7"/>
  <c r="P26" i="7" s="1"/>
  <c r="O27" i="7"/>
  <c r="P27" i="7" s="1"/>
  <c r="O28" i="7"/>
  <c r="P28" i="7" s="1"/>
  <c r="O29" i="7"/>
  <c r="P29" i="7" s="1"/>
  <c r="O30" i="7"/>
  <c r="P30" i="7" s="1"/>
  <c r="O31" i="7"/>
  <c r="P31" i="7" s="1"/>
  <c r="O32" i="7"/>
  <c r="P32" i="7" s="1"/>
  <c r="O33" i="7"/>
  <c r="P33" i="7" s="1"/>
  <c r="O34" i="7"/>
  <c r="P34" i="7" s="1"/>
  <c r="O35" i="7"/>
  <c r="P35" i="7" s="1"/>
  <c r="O36" i="7"/>
  <c r="P36" i="7" s="1"/>
  <c r="O37" i="7"/>
  <c r="P37" i="7" s="1"/>
  <c r="O38" i="7"/>
  <c r="P38" i="7" s="1"/>
  <c r="O39" i="7"/>
  <c r="P39" i="7" s="1"/>
  <c r="O40" i="7"/>
  <c r="P40" i="7" s="1"/>
  <c r="O41" i="7"/>
  <c r="P41" i="7" s="1"/>
  <c r="O42" i="7"/>
  <c r="P42" i="7" s="1"/>
  <c r="O43" i="7"/>
  <c r="P43" i="7" s="1"/>
  <c r="O44" i="7"/>
  <c r="P44" i="7" s="1"/>
  <c r="O45" i="7"/>
  <c r="P45" i="7" s="1"/>
  <c r="O46" i="7"/>
  <c r="P46" i="7" s="1"/>
  <c r="O47" i="7"/>
  <c r="P47" i="7" s="1"/>
  <c r="O48" i="7"/>
  <c r="P48" i="7" s="1"/>
  <c r="O49" i="7"/>
  <c r="P49" i="7" s="1"/>
  <c r="O50" i="7"/>
  <c r="P50" i="7" s="1"/>
  <c r="O51" i="7"/>
  <c r="P51" i="7" s="1"/>
  <c r="O52" i="7"/>
  <c r="P52" i="7" s="1"/>
  <c r="O53" i="7"/>
  <c r="P53" i="7" s="1"/>
  <c r="O54" i="7"/>
  <c r="P54" i="7" s="1"/>
  <c r="O55" i="7"/>
  <c r="P55" i="7" s="1"/>
  <c r="O56" i="7"/>
  <c r="P56" i="7" s="1"/>
  <c r="O57" i="7"/>
  <c r="P57" i="7" s="1"/>
  <c r="O58" i="7"/>
  <c r="P58" i="7" s="1"/>
  <c r="O59" i="7"/>
  <c r="P59" i="7" s="1"/>
  <c r="O60" i="7"/>
  <c r="P60" i="7" s="1"/>
  <c r="O61" i="7"/>
  <c r="P61" i="7" s="1"/>
  <c r="O62" i="7"/>
  <c r="P62" i="7" s="1"/>
  <c r="O63" i="7"/>
  <c r="P63" i="7" s="1"/>
  <c r="O64" i="7"/>
  <c r="P64" i="7" s="1"/>
  <c r="O65" i="7"/>
  <c r="P65" i="7" s="1"/>
  <c r="O66" i="7"/>
  <c r="P66" i="7" s="1"/>
  <c r="O67" i="7"/>
  <c r="P67" i="7" s="1"/>
  <c r="O68" i="7"/>
  <c r="P68" i="7" s="1"/>
  <c r="O69" i="7"/>
  <c r="P69" i="7" s="1"/>
  <c r="O70" i="7"/>
  <c r="P70" i="7" s="1"/>
  <c r="O71" i="7"/>
  <c r="P71" i="7" s="1"/>
  <c r="O72" i="7"/>
  <c r="P72" i="7" s="1"/>
  <c r="O73" i="7"/>
  <c r="P73" i="7" s="1"/>
  <c r="O74" i="7"/>
  <c r="P74" i="7" s="1"/>
  <c r="O75" i="7"/>
  <c r="P75" i="7" s="1"/>
  <c r="O76" i="7"/>
  <c r="P76" i="7" s="1"/>
  <c r="O77" i="7"/>
  <c r="P77" i="7" s="1"/>
  <c r="O78" i="7"/>
  <c r="P78" i="7" s="1"/>
  <c r="O79" i="7"/>
  <c r="P79" i="7" s="1"/>
  <c r="O80" i="7"/>
  <c r="P80" i="7" s="1"/>
  <c r="O81" i="7"/>
  <c r="P81" i="7" s="1"/>
  <c r="O82" i="7"/>
  <c r="P82" i="7" s="1"/>
  <c r="O83" i="7"/>
  <c r="P83" i="7" s="1"/>
  <c r="O84" i="7"/>
  <c r="P84" i="7" s="1"/>
  <c r="O85" i="7"/>
  <c r="P85" i="7" s="1"/>
  <c r="O86" i="7"/>
  <c r="P86" i="7" s="1"/>
  <c r="O87" i="7"/>
  <c r="P87" i="7" s="1"/>
  <c r="O88" i="7"/>
  <c r="P88" i="7" s="1"/>
  <c r="O89" i="7"/>
  <c r="P89" i="7" s="1"/>
  <c r="O90" i="7"/>
  <c r="P90" i="7" s="1"/>
  <c r="O91" i="7"/>
  <c r="P91" i="7" s="1"/>
  <c r="O92" i="7"/>
  <c r="P92" i="7" s="1"/>
  <c r="O93" i="7"/>
  <c r="P93" i="7" s="1"/>
  <c r="O94" i="7"/>
  <c r="P94" i="7" s="1"/>
  <c r="O95" i="7"/>
  <c r="P95" i="7" s="1"/>
  <c r="O96" i="7"/>
  <c r="P96" i="7" s="1"/>
  <c r="O97" i="7"/>
  <c r="P97" i="7" s="1"/>
  <c r="O98" i="7"/>
  <c r="P98" i="7" s="1"/>
  <c r="O99" i="7"/>
  <c r="P99" i="7" s="1"/>
  <c r="O100" i="7"/>
  <c r="P100" i="7" s="1"/>
  <c r="O101" i="7"/>
  <c r="P101" i="7" s="1"/>
  <c r="O102" i="7"/>
  <c r="P102" i="7" s="1"/>
  <c r="O103" i="7"/>
  <c r="P103" i="7" s="1"/>
  <c r="O104" i="7"/>
  <c r="P104" i="7" s="1"/>
  <c r="O105" i="7"/>
  <c r="P105" i="7" s="1"/>
  <c r="O106" i="7"/>
  <c r="P106" i="7" s="1"/>
  <c r="O107" i="7"/>
  <c r="P107" i="7" s="1"/>
  <c r="O108" i="7"/>
  <c r="P108" i="7" s="1"/>
  <c r="O109" i="7"/>
  <c r="P109" i="7" s="1"/>
  <c r="O110" i="7"/>
  <c r="P110" i="7" s="1"/>
  <c r="O111" i="7"/>
  <c r="P111" i="7" s="1"/>
  <c r="O112" i="7"/>
  <c r="P112" i="7" s="1"/>
  <c r="O113" i="7"/>
  <c r="P113" i="7" s="1"/>
  <c r="O114" i="7"/>
  <c r="P114" i="7" s="1"/>
  <c r="O115" i="7"/>
  <c r="P115" i="7" s="1"/>
  <c r="O116" i="7"/>
  <c r="P116" i="7" s="1"/>
  <c r="O117" i="7"/>
  <c r="P117" i="7" s="1"/>
  <c r="O118" i="7"/>
  <c r="P118" i="7" s="1"/>
  <c r="O119" i="7"/>
  <c r="P119" i="7" s="1"/>
  <c r="O120" i="7"/>
  <c r="P120" i="7" s="1"/>
  <c r="O121" i="7"/>
  <c r="P121" i="7" s="1"/>
  <c r="O122" i="7"/>
  <c r="P122" i="7" s="1"/>
  <c r="O123" i="7"/>
  <c r="P123" i="7" s="1"/>
  <c r="O124" i="7"/>
  <c r="P124" i="7" s="1"/>
  <c r="O125" i="7"/>
  <c r="P125" i="7" s="1"/>
  <c r="O126" i="7"/>
  <c r="P126" i="7" s="1"/>
  <c r="O127" i="7"/>
  <c r="P127" i="7" s="1"/>
  <c r="O128" i="7"/>
  <c r="P128" i="7" s="1"/>
  <c r="O129" i="7"/>
  <c r="P129" i="7" s="1"/>
  <c r="O130" i="7"/>
  <c r="P130" i="7" s="1"/>
  <c r="O131" i="7"/>
  <c r="P131" i="7" s="1"/>
  <c r="O132" i="7"/>
  <c r="P132" i="7" s="1"/>
  <c r="O133" i="7"/>
  <c r="P133" i="7" s="1"/>
  <c r="O134" i="7"/>
  <c r="P134" i="7" s="1"/>
  <c r="O135" i="7"/>
  <c r="P135" i="7" s="1"/>
  <c r="O136" i="7"/>
  <c r="P136" i="7" s="1"/>
  <c r="O137" i="7"/>
  <c r="P137" i="7" s="1"/>
  <c r="O138" i="7"/>
  <c r="P138" i="7" s="1"/>
  <c r="O139" i="7"/>
  <c r="P139" i="7" s="1"/>
  <c r="O140" i="7"/>
  <c r="P140" i="7" s="1"/>
  <c r="O141" i="7"/>
  <c r="P141" i="7" s="1"/>
  <c r="O142" i="7"/>
  <c r="P142" i="7" s="1"/>
  <c r="O143" i="7"/>
  <c r="P143" i="7" s="1"/>
  <c r="O144" i="7"/>
  <c r="P144" i="7" s="1"/>
  <c r="O145" i="7"/>
  <c r="P145" i="7" s="1"/>
  <c r="O146" i="7"/>
  <c r="P146" i="7" s="1"/>
  <c r="O147" i="7"/>
  <c r="P147" i="7" s="1"/>
  <c r="O148" i="7"/>
  <c r="P148" i="7" s="1"/>
  <c r="O149" i="7"/>
  <c r="P149" i="7" s="1"/>
  <c r="O150" i="7"/>
  <c r="P150" i="7" s="1"/>
  <c r="O151" i="7"/>
  <c r="P151" i="7" s="1"/>
  <c r="O152" i="7"/>
  <c r="P152" i="7" s="1"/>
  <c r="O153" i="7"/>
  <c r="P153" i="7" s="1"/>
  <c r="O154" i="7"/>
  <c r="P154" i="7" s="1"/>
  <c r="O155" i="7"/>
  <c r="P155" i="7" s="1"/>
  <c r="O156" i="7"/>
  <c r="P156" i="7" s="1"/>
  <c r="O157" i="7"/>
  <c r="P157" i="7" s="1"/>
  <c r="O158" i="7"/>
  <c r="P158" i="7" s="1"/>
  <c r="O159" i="7"/>
  <c r="P159" i="7" s="1"/>
  <c r="O160" i="7"/>
  <c r="P160" i="7" s="1"/>
  <c r="O161" i="7"/>
  <c r="P161" i="7" s="1"/>
  <c r="O162" i="7"/>
  <c r="P162" i="7" s="1"/>
  <c r="O163" i="7"/>
  <c r="P163" i="7" s="1"/>
  <c r="O164" i="7"/>
  <c r="P164" i="7" s="1"/>
  <c r="O165" i="7"/>
  <c r="P165" i="7" s="1"/>
  <c r="O166" i="7"/>
  <c r="P166" i="7" s="1"/>
  <c r="O167" i="7"/>
  <c r="P167" i="7" s="1"/>
  <c r="O168" i="7"/>
  <c r="P168" i="7" s="1"/>
  <c r="O169" i="7"/>
  <c r="P169" i="7" s="1"/>
  <c r="O170" i="7"/>
  <c r="P170" i="7" s="1"/>
  <c r="O171" i="7"/>
  <c r="P171" i="7" s="1"/>
  <c r="O172" i="7"/>
  <c r="P172" i="7" s="1"/>
  <c r="O173" i="7"/>
  <c r="P173" i="7" s="1"/>
  <c r="O174" i="7"/>
  <c r="P174" i="7" s="1"/>
  <c r="O175" i="7"/>
  <c r="P175" i="7" s="1"/>
  <c r="O176" i="7"/>
  <c r="P176" i="7" s="1"/>
  <c r="O177" i="7"/>
  <c r="P177" i="7" s="1"/>
  <c r="O178" i="7"/>
  <c r="P178" i="7" s="1"/>
  <c r="O179" i="7"/>
  <c r="P179" i="7" s="1"/>
  <c r="O180" i="7"/>
  <c r="P180" i="7" s="1"/>
  <c r="O181" i="7"/>
  <c r="P181" i="7" s="1"/>
  <c r="O182" i="7"/>
  <c r="P182" i="7" s="1"/>
  <c r="O183" i="7"/>
  <c r="P183" i="7" s="1"/>
  <c r="O184" i="7"/>
  <c r="P184" i="7" s="1"/>
  <c r="O185" i="7"/>
  <c r="P185" i="7" s="1"/>
  <c r="O186" i="7"/>
  <c r="P186" i="7" s="1"/>
  <c r="O187" i="7"/>
  <c r="P187" i="7" s="1"/>
  <c r="O188" i="7"/>
  <c r="P188" i="7" s="1"/>
  <c r="O189" i="7"/>
  <c r="P189" i="7" s="1"/>
  <c r="O190" i="7"/>
  <c r="P190" i="7" s="1"/>
  <c r="O191" i="7"/>
  <c r="P191" i="7" s="1"/>
  <c r="O192" i="7"/>
  <c r="P192" i="7" s="1"/>
  <c r="O193" i="7"/>
  <c r="P193" i="7" s="1"/>
  <c r="O194" i="7"/>
  <c r="P194" i="7" s="1"/>
  <c r="O195" i="7"/>
  <c r="P195" i="7" s="1"/>
  <c r="O196" i="7"/>
  <c r="P196" i="7" s="1"/>
  <c r="O197" i="7"/>
  <c r="P197" i="7" s="1"/>
  <c r="O198" i="7"/>
  <c r="P198" i="7" s="1"/>
  <c r="O199" i="7"/>
  <c r="P199" i="7" s="1"/>
  <c r="O200" i="7"/>
  <c r="P200" i="7" s="1"/>
  <c r="O201" i="7"/>
  <c r="P201" i="7" s="1"/>
  <c r="O202" i="7"/>
  <c r="P202" i="7" s="1"/>
  <c r="O203" i="7"/>
  <c r="P203" i="7" s="1"/>
  <c r="O204" i="7"/>
  <c r="P204" i="7" s="1"/>
  <c r="O205" i="7"/>
  <c r="P205" i="7" s="1"/>
  <c r="O206" i="7"/>
  <c r="P206" i="7" s="1"/>
  <c r="O207" i="7"/>
  <c r="P207" i="7" s="1"/>
  <c r="O208" i="7"/>
  <c r="P208" i="7" s="1"/>
  <c r="O209" i="7"/>
  <c r="P209" i="7" s="1"/>
  <c r="O210" i="7"/>
  <c r="P210" i="7" s="1"/>
  <c r="O211" i="7"/>
  <c r="P211" i="7" s="1"/>
  <c r="O212" i="7"/>
  <c r="P212" i="7" s="1"/>
  <c r="O213" i="7"/>
  <c r="P213" i="7" s="1"/>
  <c r="O214" i="7"/>
  <c r="P214" i="7" s="1"/>
  <c r="O215" i="7"/>
  <c r="P215" i="7" s="1"/>
  <c r="O216" i="7"/>
  <c r="P216" i="7" s="1"/>
  <c r="O217" i="7"/>
  <c r="P217" i="7" s="1"/>
  <c r="O218" i="7"/>
  <c r="P218" i="7" s="1"/>
  <c r="O219" i="7"/>
  <c r="P219" i="7" s="1"/>
  <c r="O220" i="7"/>
  <c r="P220" i="7" s="1"/>
  <c r="O221" i="7"/>
  <c r="P221" i="7" s="1"/>
  <c r="O222" i="7"/>
  <c r="P222" i="7" s="1"/>
  <c r="O223" i="7"/>
  <c r="P223" i="7" s="1"/>
  <c r="O224" i="7"/>
  <c r="P224" i="7" s="1"/>
  <c r="O225" i="7"/>
  <c r="P225" i="7" s="1"/>
  <c r="O226" i="7"/>
  <c r="P226" i="7" s="1"/>
  <c r="O227" i="7"/>
  <c r="P227" i="7" s="1"/>
  <c r="O228" i="7"/>
  <c r="P228" i="7" s="1"/>
  <c r="O229" i="7"/>
  <c r="P229" i="7" s="1"/>
  <c r="O230" i="7"/>
  <c r="P230" i="7" s="1"/>
  <c r="O231" i="7"/>
  <c r="P231" i="7" s="1"/>
  <c r="O232" i="7"/>
  <c r="P232" i="7" s="1"/>
  <c r="O233" i="7"/>
  <c r="P233" i="7" s="1"/>
  <c r="O234" i="7"/>
  <c r="P234" i="7" s="1"/>
  <c r="O235" i="7"/>
  <c r="P235" i="7" s="1"/>
  <c r="O236" i="7"/>
  <c r="P236" i="7" s="1"/>
  <c r="O237" i="7"/>
  <c r="P237" i="7" s="1"/>
  <c r="O238" i="7"/>
  <c r="P238" i="7" s="1"/>
  <c r="O239" i="7"/>
  <c r="P239" i="7" s="1"/>
  <c r="O240" i="7"/>
  <c r="P240" i="7" s="1"/>
  <c r="O241" i="7"/>
  <c r="P241" i="7" s="1"/>
  <c r="O242" i="7"/>
  <c r="P242" i="7" s="1"/>
  <c r="O243" i="7"/>
  <c r="P243" i="7" s="1"/>
  <c r="O244" i="7"/>
  <c r="P244" i="7" s="1"/>
  <c r="O245" i="7"/>
  <c r="P245" i="7" s="1"/>
  <c r="O246" i="7"/>
  <c r="P246" i="7" s="1"/>
  <c r="O247" i="7"/>
  <c r="P247" i="7" s="1"/>
  <c r="O248" i="7"/>
  <c r="P248" i="7" s="1"/>
  <c r="O249" i="7"/>
  <c r="P249" i="7" s="1"/>
  <c r="O250" i="7"/>
  <c r="P250" i="7" s="1"/>
  <c r="O251" i="7"/>
  <c r="P251" i="7" s="1"/>
  <c r="O252" i="7"/>
  <c r="P252" i="7" s="1"/>
  <c r="O253" i="7"/>
  <c r="P253" i="7" s="1"/>
  <c r="O254" i="7"/>
  <c r="P254" i="7" s="1"/>
  <c r="O255" i="7"/>
  <c r="P255" i="7" s="1"/>
  <c r="O256" i="7"/>
  <c r="P256" i="7" s="1"/>
  <c r="O257" i="7"/>
  <c r="P257" i="7" s="1"/>
  <c r="O258" i="7"/>
  <c r="P258" i="7" s="1"/>
  <c r="O259" i="7"/>
  <c r="P259" i="7" s="1"/>
  <c r="O260" i="7"/>
  <c r="P260" i="7" s="1"/>
  <c r="O261" i="7"/>
  <c r="P261" i="7" s="1"/>
  <c r="O262" i="7"/>
  <c r="P262" i="7" s="1"/>
  <c r="O263" i="7"/>
  <c r="P263" i="7" s="1"/>
  <c r="O264" i="7"/>
  <c r="P264" i="7" s="1"/>
  <c r="O265" i="7"/>
  <c r="P265" i="7" s="1"/>
  <c r="O266" i="7"/>
  <c r="P266" i="7" s="1"/>
  <c r="O267" i="7"/>
  <c r="P267" i="7" s="1"/>
  <c r="O268" i="7"/>
  <c r="P268" i="7" s="1"/>
  <c r="O269" i="7"/>
  <c r="P269" i="7" s="1"/>
  <c r="O270" i="7"/>
  <c r="P270" i="7" s="1"/>
  <c r="O271" i="7"/>
  <c r="P271" i="7" s="1"/>
  <c r="O272" i="7"/>
  <c r="P272" i="7" s="1"/>
  <c r="O273" i="7"/>
  <c r="P273" i="7" s="1"/>
  <c r="O274" i="7"/>
  <c r="P274" i="7" s="1"/>
  <c r="O275" i="7"/>
  <c r="P275" i="7" s="1"/>
  <c r="O276" i="7"/>
  <c r="P276" i="7" s="1"/>
  <c r="O277" i="7"/>
  <c r="P277" i="7" s="1"/>
  <c r="O278" i="7"/>
  <c r="P278" i="7" s="1"/>
  <c r="O279" i="7"/>
  <c r="P279" i="7" s="1"/>
  <c r="O280" i="7"/>
  <c r="P280" i="7" s="1"/>
  <c r="O281" i="7"/>
  <c r="P281" i="7" s="1"/>
  <c r="O282" i="7"/>
  <c r="P282" i="7" s="1"/>
  <c r="O283" i="7"/>
  <c r="P283" i="7" s="1"/>
  <c r="O284" i="7"/>
  <c r="P284" i="7" s="1"/>
  <c r="O285" i="7"/>
  <c r="P285" i="7" s="1"/>
  <c r="O286" i="7"/>
  <c r="P286" i="7" s="1"/>
  <c r="O287" i="7"/>
  <c r="P287" i="7" s="1"/>
  <c r="O288" i="7"/>
  <c r="P288" i="7" s="1"/>
  <c r="O289" i="7"/>
  <c r="P289" i="7" s="1"/>
  <c r="O290" i="7"/>
  <c r="P290" i="7" s="1"/>
  <c r="O291" i="7"/>
  <c r="P291" i="7" s="1"/>
  <c r="O292" i="7"/>
  <c r="P292" i="7" s="1"/>
  <c r="O293" i="7"/>
  <c r="P293" i="7" s="1"/>
  <c r="O294" i="7"/>
  <c r="P294" i="7" s="1"/>
  <c r="O295" i="7"/>
  <c r="P295" i="7" s="1"/>
  <c r="O296" i="7"/>
  <c r="P296" i="7" s="1"/>
  <c r="O297" i="7"/>
  <c r="P297" i="7" s="1"/>
  <c r="O298" i="7"/>
  <c r="P298" i="7" s="1"/>
  <c r="O299" i="7"/>
  <c r="P299" i="7" s="1"/>
  <c r="O300" i="7"/>
  <c r="P300" i="7" s="1"/>
  <c r="O301" i="7"/>
  <c r="P301" i="7" s="1"/>
  <c r="O302" i="7"/>
  <c r="P302" i="7" s="1"/>
  <c r="O303" i="7"/>
  <c r="P303" i="7" s="1"/>
  <c r="O304" i="7"/>
  <c r="P304" i="7" s="1"/>
  <c r="O305" i="7"/>
  <c r="P305" i="7" s="1"/>
  <c r="O306" i="7"/>
  <c r="P306" i="7" s="1"/>
  <c r="O307" i="7"/>
  <c r="P307" i="7" s="1"/>
  <c r="O308" i="7"/>
  <c r="P308" i="7" s="1"/>
  <c r="O309" i="7"/>
  <c r="P309" i="7" s="1"/>
  <c r="O310" i="7"/>
  <c r="P310" i="7" s="1"/>
  <c r="O311" i="7"/>
  <c r="P311" i="7" s="1"/>
  <c r="O312" i="7"/>
  <c r="P312" i="7" s="1"/>
  <c r="O313" i="7"/>
  <c r="P313" i="7" s="1"/>
  <c r="O314" i="7"/>
  <c r="P314" i="7" s="1"/>
  <c r="O315" i="7"/>
  <c r="P315" i="7" s="1"/>
  <c r="O316" i="7"/>
  <c r="P316" i="7" s="1"/>
  <c r="O317" i="7"/>
  <c r="P317" i="7" s="1"/>
  <c r="O318" i="7"/>
  <c r="P318" i="7" s="1"/>
  <c r="O319" i="7"/>
  <c r="P319" i="7" s="1"/>
  <c r="O320" i="7"/>
  <c r="P320" i="7" s="1"/>
  <c r="O321" i="7"/>
  <c r="P321" i="7" s="1"/>
  <c r="O322" i="7"/>
  <c r="P322" i="7" s="1"/>
  <c r="O323" i="7"/>
  <c r="P323" i="7" s="1"/>
  <c r="O324" i="7"/>
  <c r="P324" i="7" s="1"/>
  <c r="O325" i="7"/>
  <c r="P325" i="7" s="1"/>
  <c r="O326" i="7"/>
  <c r="P326" i="7" s="1"/>
  <c r="O327" i="7"/>
  <c r="P327" i="7" s="1"/>
  <c r="O328" i="7"/>
  <c r="P328" i="7" s="1"/>
  <c r="O329" i="7"/>
  <c r="P329" i="7" s="1"/>
  <c r="O330" i="7"/>
  <c r="P330" i="7" s="1"/>
  <c r="O331" i="7"/>
  <c r="P331" i="7" s="1"/>
  <c r="O332" i="7"/>
  <c r="P332" i="7" s="1"/>
  <c r="O333" i="7"/>
  <c r="P333" i="7" s="1"/>
  <c r="O334" i="7"/>
  <c r="P334" i="7" s="1"/>
  <c r="O335" i="7"/>
  <c r="P335" i="7" s="1"/>
  <c r="O336" i="7"/>
  <c r="P336" i="7" s="1"/>
  <c r="O337" i="7"/>
  <c r="P337" i="7" s="1"/>
  <c r="O338" i="7"/>
  <c r="P338" i="7" s="1"/>
  <c r="O339" i="7"/>
  <c r="P339" i="7" s="1"/>
  <c r="O340" i="7"/>
  <c r="P340" i="7" s="1"/>
  <c r="O341" i="7"/>
  <c r="P341" i="7" s="1"/>
  <c r="O342" i="7"/>
  <c r="P342" i="7" s="1"/>
  <c r="O343" i="7"/>
  <c r="P343" i="7" s="1"/>
  <c r="O344" i="7"/>
  <c r="P344" i="7" s="1"/>
  <c r="O345" i="7"/>
  <c r="P345" i="7" s="1"/>
  <c r="O346" i="7"/>
  <c r="P346" i="7" s="1"/>
  <c r="O347" i="7"/>
  <c r="P347" i="7" s="1"/>
  <c r="O348" i="7"/>
  <c r="P348" i="7" s="1"/>
  <c r="O349" i="7"/>
  <c r="P349" i="7" s="1"/>
  <c r="O350" i="7"/>
  <c r="P350" i="7" s="1"/>
  <c r="O351" i="7"/>
  <c r="P351" i="7" s="1"/>
  <c r="O352" i="7"/>
  <c r="P352" i="7" s="1"/>
  <c r="O353" i="7"/>
  <c r="P353" i="7" s="1"/>
  <c r="O354" i="7"/>
  <c r="P354" i="7" s="1"/>
  <c r="O355" i="7"/>
  <c r="P355" i="7" s="1"/>
  <c r="O356" i="7"/>
  <c r="P356" i="7" s="1"/>
  <c r="O357" i="7"/>
  <c r="P357" i="7" s="1"/>
  <c r="O358" i="7"/>
  <c r="P358" i="7" s="1"/>
  <c r="O359" i="7"/>
  <c r="P359" i="7" s="1"/>
  <c r="O360" i="7"/>
  <c r="P360" i="7" s="1"/>
  <c r="O361" i="7"/>
  <c r="P361" i="7" s="1"/>
  <c r="O362" i="7"/>
  <c r="P362" i="7" s="1"/>
  <c r="O363" i="7"/>
  <c r="P363" i="7" s="1"/>
  <c r="O364" i="7"/>
  <c r="P364" i="7" s="1"/>
  <c r="O365" i="7"/>
  <c r="P365" i="7" s="1"/>
  <c r="O366" i="7"/>
  <c r="P366" i="7" s="1"/>
  <c r="O367" i="7"/>
  <c r="P367" i="7" s="1"/>
  <c r="O368" i="7"/>
  <c r="P368" i="7" s="1"/>
  <c r="O369" i="7"/>
  <c r="P369" i="7" s="1"/>
  <c r="O370" i="7"/>
  <c r="P370" i="7" s="1"/>
  <c r="O371" i="7"/>
  <c r="P371" i="7" s="1"/>
  <c r="O372" i="7"/>
  <c r="P372" i="7" s="1"/>
  <c r="O373" i="7"/>
  <c r="P373" i="7" s="1"/>
  <c r="O374" i="7"/>
  <c r="P374" i="7" s="1"/>
  <c r="O375" i="7"/>
  <c r="P375" i="7" s="1"/>
  <c r="O376" i="7"/>
  <c r="P376" i="7" s="1"/>
  <c r="O377" i="7"/>
  <c r="P377" i="7" s="1"/>
  <c r="O378" i="7"/>
  <c r="P378" i="7" s="1"/>
  <c r="O379" i="7"/>
  <c r="P379" i="7" s="1"/>
  <c r="O380" i="7"/>
  <c r="P380" i="7" s="1"/>
  <c r="O381" i="7"/>
  <c r="P381" i="7" s="1"/>
  <c r="O382" i="7"/>
  <c r="P382" i="7" s="1"/>
  <c r="O383" i="7"/>
  <c r="P383" i="7" s="1"/>
  <c r="O384" i="7"/>
  <c r="P384" i="7" s="1"/>
  <c r="O385" i="7"/>
  <c r="P385" i="7" s="1"/>
  <c r="O386" i="7"/>
  <c r="P386" i="7" s="1"/>
  <c r="O387" i="7"/>
  <c r="P387" i="7" s="1"/>
  <c r="O388" i="7"/>
  <c r="P388" i="7" s="1"/>
  <c r="O389" i="7"/>
  <c r="P389" i="7" s="1"/>
  <c r="O390" i="7"/>
  <c r="P390" i="7" s="1"/>
  <c r="O391" i="7"/>
  <c r="P391" i="7" s="1"/>
  <c r="O392" i="7"/>
  <c r="P392" i="7" s="1"/>
  <c r="O393" i="7"/>
  <c r="P393" i="7" s="1"/>
  <c r="O394" i="7"/>
  <c r="P394" i="7" s="1"/>
  <c r="O395" i="7"/>
  <c r="P395" i="7" s="1"/>
  <c r="O396" i="7"/>
  <c r="P396" i="7" s="1"/>
  <c r="O397" i="7"/>
  <c r="P397" i="7" s="1"/>
  <c r="O398" i="7"/>
  <c r="P398" i="7" s="1"/>
  <c r="O399" i="7"/>
  <c r="P399" i="7" s="1"/>
  <c r="O400" i="7"/>
  <c r="P400" i="7" s="1"/>
  <c r="O401" i="7"/>
  <c r="P401" i="7" s="1"/>
  <c r="O402" i="7"/>
  <c r="P402" i="7" s="1"/>
  <c r="O403" i="7"/>
  <c r="P403" i="7" s="1"/>
  <c r="O404" i="7"/>
  <c r="P404" i="7" s="1"/>
  <c r="O405" i="7"/>
  <c r="P405" i="7" s="1"/>
  <c r="O406" i="7"/>
  <c r="P406" i="7" s="1"/>
  <c r="O407" i="7"/>
  <c r="P407" i="7" s="1"/>
  <c r="O408" i="7"/>
  <c r="P408" i="7" s="1"/>
  <c r="O409" i="7"/>
  <c r="P409" i="7" s="1"/>
  <c r="O410" i="7"/>
  <c r="P410" i="7" s="1"/>
  <c r="O411" i="7"/>
  <c r="P411" i="7" s="1"/>
  <c r="O412" i="7"/>
  <c r="P412" i="7" s="1"/>
  <c r="O413" i="7"/>
  <c r="P413" i="7" s="1"/>
  <c r="O414" i="7"/>
  <c r="P414" i="7" s="1"/>
  <c r="O415" i="7"/>
  <c r="P415" i="7" s="1"/>
  <c r="O416" i="7"/>
  <c r="P416" i="7" s="1"/>
  <c r="O417" i="7"/>
  <c r="P417" i="7" s="1"/>
  <c r="O418" i="7"/>
  <c r="P418" i="7" s="1"/>
  <c r="O419" i="7"/>
  <c r="P419" i="7" s="1"/>
  <c r="O420" i="7"/>
  <c r="P420" i="7" s="1"/>
  <c r="O421" i="7"/>
  <c r="P421" i="7" s="1"/>
  <c r="O422" i="7"/>
  <c r="P422" i="7" s="1"/>
  <c r="O423" i="7"/>
  <c r="P423" i="7" s="1"/>
  <c r="O424" i="7"/>
  <c r="P424" i="7" s="1"/>
  <c r="O425" i="7"/>
  <c r="P425" i="7" s="1"/>
  <c r="O426" i="7"/>
  <c r="P426" i="7" s="1"/>
  <c r="O427" i="7"/>
  <c r="P427" i="7" s="1"/>
  <c r="O428" i="7"/>
  <c r="P428" i="7" s="1"/>
  <c r="O429" i="7"/>
  <c r="P429" i="7" s="1"/>
  <c r="O430" i="7"/>
  <c r="P430" i="7" s="1"/>
  <c r="O431" i="7"/>
  <c r="P431" i="7" s="1"/>
  <c r="O432" i="7"/>
  <c r="P432" i="7" s="1"/>
  <c r="O433" i="7"/>
  <c r="P433" i="7" s="1"/>
  <c r="O434" i="7"/>
  <c r="P434" i="7" s="1"/>
  <c r="O435" i="7"/>
  <c r="P435" i="7" s="1"/>
  <c r="O436" i="7"/>
  <c r="P436" i="7" s="1"/>
  <c r="O437" i="7"/>
  <c r="P437" i="7" s="1"/>
  <c r="O438" i="7"/>
  <c r="P438" i="7" s="1"/>
  <c r="O439" i="7"/>
  <c r="P439" i="7" s="1"/>
  <c r="O440" i="7"/>
  <c r="P440" i="7" s="1"/>
  <c r="O441" i="7"/>
  <c r="P441" i="7" s="1"/>
  <c r="O442" i="7"/>
  <c r="P442" i="7" s="1"/>
  <c r="O443" i="7"/>
  <c r="P443" i="7" s="1"/>
  <c r="O444" i="7"/>
  <c r="P444" i="7" s="1"/>
  <c r="O445" i="7"/>
  <c r="P445" i="7" s="1"/>
  <c r="O446" i="7"/>
  <c r="P446" i="7" s="1"/>
  <c r="O447" i="7"/>
  <c r="P447" i="7" s="1"/>
  <c r="O448" i="7"/>
  <c r="P448" i="7" s="1"/>
  <c r="O449" i="7"/>
  <c r="P449" i="7" s="1"/>
  <c r="O450" i="7"/>
  <c r="P450" i="7" s="1"/>
  <c r="O451" i="7"/>
  <c r="P451" i="7" s="1"/>
  <c r="O452" i="7"/>
  <c r="P452" i="7" s="1"/>
  <c r="O453" i="7"/>
  <c r="P453" i="7" s="1"/>
  <c r="O454" i="7"/>
  <c r="P454" i="7" s="1"/>
  <c r="O455" i="7"/>
  <c r="P455" i="7" s="1"/>
  <c r="O456" i="7"/>
  <c r="P456" i="7" s="1"/>
  <c r="O457" i="7"/>
  <c r="P457" i="7" s="1"/>
  <c r="O458" i="7"/>
  <c r="P458" i="7" s="1"/>
  <c r="O459" i="7"/>
  <c r="P459" i="7" s="1"/>
  <c r="O460" i="7"/>
  <c r="P460" i="7" s="1"/>
  <c r="O461" i="7"/>
  <c r="P461" i="7" s="1"/>
  <c r="O462" i="7"/>
  <c r="P462" i="7" s="1"/>
  <c r="O463" i="7"/>
  <c r="P463" i="7" s="1"/>
  <c r="O464" i="7"/>
  <c r="P464" i="7" s="1"/>
  <c r="O465" i="7"/>
  <c r="P465" i="7" s="1"/>
  <c r="O466" i="7"/>
  <c r="P466" i="7" s="1"/>
  <c r="O467" i="7"/>
  <c r="P467" i="7" s="1"/>
  <c r="O468" i="7"/>
  <c r="P468" i="7" s="1"/>
  <c r="O469" i="7"/>
  <c r="P469" i="7" s="1"/>
  <c r="O470" i="7"/>
  <c r="P470" i="7" s="1"/>
  <c r="O471" i="7"/>
  <c r="P471" i="7" s="1"/>
  <c r="O472" i="7"/>
  <c r="P472" i="7" s="1"/>
  <c r="O473" i="7"/>
  <c r="P473" i="7" s="1"/>
  <c r="O474" i="7"/>
  <c r="P474" i="7" s="1"/>
  <c r="O475" i="7"/>
  <c r="P475" i="7" s="1"/>
  <c r="O476" i="7"/>
  <c r="P476" i="7" s="1"/>
  <c r="O477" i="7"/>
  <c r="P477" i="7" s="1"/>
  <c r="O478" i="7"/>
  <c r="P478" i="7" s="1"/>
  <c r="O479" i="7"/>
  <c r="P479" i="7" s="1"/>
  <c r="O480" i="7"/>
  <c r="P480" i="7" s="1"/>
  <c r="O481" i="7"/>
  <c r="P481" i="7" s="1"/>
  <c r="O482" i="7"/>
  <c r="P482" i="7" s="1"/>
  <c r="O483" i="7"/>
  <c r="P483" i="7" s="1"/>
  <c r="O484" i="7"/>
  <c r="P484" i="7" s="1"/>
  <c r="O485" i="7"/>
  <c r="P485" i="7" s="1"/>
  <c r="O486" i="7"/>
  <c r="P486" i="7" s="1"/>
  <c r="O487" i="7"/>
  <c r="P487" i="7" s="1"/>
  <c r="O488" i="7"/>
  <c r="P488" i="7" s="1"/>
  <c r="O489" i="7"/>
  <c r="P489" i="7" s="1"/>
  <c r="O490" i="7"/>
  <c r="P490" i="7" s="1"/>
  <c r="O491" i="7"/>
  <c r="P491" i="7" s="1"/>
  <c r="O492" i="7"/>
  <c r="P492" i="7" s="1"/>
  <c r="O493" i="7"/>
  <c r="P493" i="7" s="1"/>
  <c r="O494" i="7"/>
  <c r="P494" i="7" s="1"/>
  <c r="O495" i="7"/>
  <c r="P495" i="7" s="1"/>
  <c r="O496" i="7"/>
  <c r="P496" i="7" s="1"/>
  <c r="O497" i="7"/>
  <c r="P497" i="7" s="1"/>
  <c r="O498" i="7"/>
  <c r="P498" i="7" s="1"/>
  <c r="O499" i="7"/>
  <c r="P499" i="7" s="1"/>
  <c r="O500" i="7"/>
  <c r="P500" i="7" s="1"/>
  <c r="O501" i="7"/>
  <c r="P501" i="7" s="1"/>
  <c r="O502" i="7"/>
  <c r="P502" i="7" s="1"/>
  <c r="O503" i="7"/>
  <c r="P503" i="7" s="1"/>
  <c r="O504" i="7"/>
  <c r="P504" i="7" s="1"/>
  <c r="O505" i="7"/>
  <c r="P505" i="7" s="1"/>
  <c r="O506" i="7"/>
  <c r="P506" i="7" s="1"/>
  <c r="O507" i="7"/>
  <c r="P507" i="7" s="1"/>
  <c r="O508" i="7"/>
  <c r="P508" i="7" s="1"/>
  <c r="O509" i="7"/>
  <c r="P509" i="7" s="1"/>
  <c r="O510" i="7"/>
  <c r="P510" i="7" s="1"/>
  <c r="K11" i="7" l="1"/>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03" i="7"/>
  <c r="K304" i="7"/>
  <c r="K305" i="7"/>
  <c r="K306" i="7"/>
  <c r="K307" i="7"/>
  <c r="K308" i="7"/>
  <c r="K309" i="7"/>
  <c r="K310" i="7"/>
  <c r="K311" i="7"/>
  <c r="K312" i="7"/>
  <c r="K313" i="7"/>
  <c r="K314" i="7"/>
  <c r="K315" i="7"/>
  <c r="K316" i="7"/>
  <c r="K317" i="7"/>
  <c r="K318" i="7"/>
  <c r="K319" i="7"/>
  <c r="K320" i="7"/>
  <c r="K321" i="7"/>
  <c r="K322" i="7"/>
  <c r="K323" i="7"/>
  <c r="K324" i="7"/>
  <c r="K325" i="7"/>
  <c r="K326" i="7"/>
  <c r="K327" i="7"/>
  <c r="K328" i="7"/>
  <c r="K329" i="7"/>
  <c r="K330" i="7"/>
  <c r="K331" i="7"/>
  <c r="K332" i="7"/>
  <c r="K333" i="7"/>
  <c r="K334" i="7"/>
  <c r="K335" i="7"/>
  <c r="K336" i="7"/>
  <c r="K337" i="7"/>
  <c r="K338" i="7"/>
  <c r="K339" i="7"/>
  <c r="K340" i="7"/>
  <c r="K341" i="7"/>
  <c r="K342" i="7"/>
  <c r="K343" i="7"/>
  <c r="K344" i="7"/>
  <c r="K345" i="7"/>
  <c r="K346" i="7"/>
  <c r="K347" i="7"/>
  <c r="K348" i="7"/>
  <c r="K349" i="7"/>
  <c r="K350" i="7"/>
  <c r="K351" i="7"/>
  <c r="K352" i="7"/>
  <c r="K353" i="7"/>
  <c r="K354" i="7"/>
  <c r="K355" i="7"/>
  <c r="K356" i="7"/>
  <c r="K357" i="7"/>
  <c r="K358" i="7"/>
  <c r="K359" i="7"/>
  <c r="K360" i="7"/>
  <c r="K361" i="7"/>
  <c r="K362" i="7"/>
  <c r="K363" i="7"/>
  <c r="K364" i="7"/>
  <c r="K365" i="7"/>
  <c r="K366" i="7"/>
  <c r="K367" i="7"/>
  <c r="K368" i="7"/>
  <c r="K369" i="7"/>
  <c r="K370" i="7"/>
  <c r="K371" i="7"/>
  <c r="K372" i="7"/>
  <c r="K373" i="7"/>
  <c r="K374" i="7"/>
  <c r="K375" i="7"/>
  <c r="K376" i="7"/>
  <c r="K377" i="7"/>
  <c r="K378" i="7"/>
  <c r="K379" i="7"/>
  <c r="K380" i="7"/>
  <c r="K381" i="7"/>
  <c r="K382" i="7"/>
  <c r="K383" i="7"/>
  <c r="K384" i="7"/>
  <c r="K385" i="7"/>
  <c r="K386" i="7"/>
  <c r="K387" i="7"/>
  <c r="K388" i="7"/>
  <c r="K389" i="7"/>
  <c r="K390" i="7"/>
  <c r="K391" i="7"/>
  <c r="K392" i="7"/>
  <c r="K393" i="7"/>
  <c r="K394" i="7"/>
  <c r="K395" i="7"/>
  <c r="K396" i="7"/>
  <c r="K397" i="7"/>
  <c r="K398" i="7"/>
  <c r="K399" i="7"/>
  <c r="K400" i="7"/>
  <c r="K401" i="7"/>
  <c r="K402" i="7"/>
  <c r="K403" i="7"/>
  <c r="K404" i="7"/>
  <c r="K405" i="7"/>
  <c r="K406" i="7"/>
  <c r="K407" i="7"/>
  <c r="K408" i="7"/>
  <c r="K409" i="7"/>
  <c r="K410" i="7"/>
  <c r="K411" i="7"/>
  <c r="K412" i="7"/>
  <c r="K413" i="7"/>
  <c r="K414" i="7"/>
  <c r="K415" i="7"/>
  <c r="K416" i="7"/>
  <c r="K417" i="7"/>
  <c r="K418" i="7"/>
  <c r="K419" i="7"/>
  <c r="K420" i="7"/>
  <c r="K421" i="7"/>
  <c r="K422" i="7"/>
  <c r="K423" i="7"/>
  <c r="K424" i="7"/>
  <c r="K425" i="7"/>
  <c r="K426" i="7"/>
  <c r="K427" i="7"/>
  <c r="K428" i="7"/>
  <c r="K429" i="7"/>
  <c r="K430" i="7"/>
  <c r="K431" i="7"/>
  <c r="K432" i="7"/>
  <c r="K433" i="7"/>
  <c r="K434" i="7"/>
  <c r="K435" i="7"/>
  <c r="K436" i="7"/>
  <c r="K437" i="7"/>
  <c r="K438" i="7"/>
  <c r="K439" i="7"/>
  <c r="K440" i="7"/>
  <c r="K441" i="7"/>
  <c r="K442" i="7"/>
  <c r="K443" i="7"/>
  <c r="K444" i="7"/>
  <c r="K445" i="7"/>
  <c r="K446" i="7"/>
  <c r="K447" i="7"/>
  <c r="K448" i="7"/>
  <c r="K449" i="7"/>
  <c r="K450" i="7"/>
  <c r="K451" i="7"/>
  <c r="K452" i="7"/>
  <c r="K453" i="7"/>
  <c r="K454" i="7"/>
  <c r="K455" i="7"/>
  <c r="K456" i="7"/>
  <c r="K457" i="7"/>
  <c r="K458" i="7"/>
  <c r="K459" i="7"/>
  <c r="K460" i="7"/>
  <c r="K461" i="7"/>
  <c r="K462" i="7"/>
  <c r="K463" i="7"/>
  <c r="K464" i="7"/>
  <c r="K465" i="7"/>
  <c r="K466" i="7"/>
  <c r="K467" i="7"/>
  <c r="K468" i="7"/>
  <c r="K469" i="7"/>
  <c r="K470" i="7"/>
  <c r="K471" i="7"/>
  <c r="K472" i="7"/>
  <c r="K473" i="7"/>
  <c r="K474" i="7"/>
  <c r="K475" i="7"/>
  <c r="K476" i="7"/>
  <c r="K477" i="7"/>
  <c r="K478" i="7"/>
  <c r="K479" i="7"/>
  <c r="K480" i="7"/>
  <c r="K481" i="7"/>
  <c r="K482" i="7"/>
  <c r="K483" i="7"/>
  <c r="K484" i="7"/>
  <c r="K485" i="7"/>
  <c r="K486" i="7"/>
  <c r="K487" i="7"/>
  <c r="K488" i="7"/>
  <c r="K489" i="7"/>
  <c r="K490" i="7"/>
  <c r="K491" i="7"/>
  <c r="K492" i="7"/>
  <c r="K493" i="7"/>
  <c r="K494" i="7"/>
  <c r="K495" i="7"/>
  <c r="K496" i="7"/>
  <c r="K497" i="7"/>
  <c r="K498" i="7"/>
  <c r="K499" i="7"/>
  <c r="K500" i="7"/>
  <c r="K501" i="7"/>
  <c r="K502" i="7"/>
  <c r="K503" i="7"/>
  <c r="K504" i="7"/>
  <c r="K505" i="7"/>
  <c r="K506" i="7"/>
  <c r="K507" i="7"/>
  <c r="K508" i="7"/>
  <c r="K509" i="7"/>
  <c r="K5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08" i="7"/>
  <c r="T409" i="7"/>
  <c r="T410" i="7"/>
  <c r="T411" i="7"/>
  <c r="T412" i="7"/>
  <c r="T413" i="7"/>
  <c r="T414" i="7"/>
  <c r="T415" i="7"/>
  <c r="T416" i="7"/>
  <c r="T417" i="7"/>
  <c r="T418" i="7"/>
  <c r="T419" i="7"/>
  <c r="T420" i="7"/>
  <c r="T421" i="7"/>
  <c r="T422" i="7"/>
  <c r="T423" i="7"/>
  <c r="T424" i="7"/>
  <c r="T425"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2" i="7"/>
  <c r="T463" i="7"/>
  <c r="T464" i="7"/>
  <c r="T465" i="7"/>
  <c r="T466" i="7"/>
  <c r="T467"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498" i="7"/>
  <c r="T499" i="7"/>
  <c r="T500" i="7"/>
  <c r="T501" i="7"/>
  <c r="T502" i="7"/>
  <c r="T503" i="7"/>
  <c r="T504" i="7"/>
  <c r="T505" i="7"/>
  <c r="T506" i="7"/>
  <c r="T507" i="7"/>
  <c r="T508" i="7"/>
  <c r="T509" i="7"/>
  <c r="T510" i="7"/>
  <c r="K10"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09" i="7"/>
  <c r="M310" i="7"/>
  <c r="M311" i="7"/>
  <c r="M312" i="7"/>
  <c r="M313" i="7"/>
  <c r="M314" i="7"/>
  <c r="M315" i="7"/>
  <c r="M316" i="7"/>
  <c r="M317" i="7"/>
  <c r="M318" i="7"/>
  <c r="M319" i="7"/>
  <c r="M320" i="7"/>
  <c r="M321" i="7"/>
  <c r="M322" i="7"/>
  <c r="M323" i="7"/>
  <c r="M324" i="7"/>
  <c r="M325" i="7"/>
  <c r="M326" i="7"/>
  <c r="M327" i="7"/>
  <c r="M328" i="7"/>
  <c r="M329" i="7"/>
  <c r="M330" i="7"/>
  <c r="M331" i="7"/>
  <c r="M332" i="7"/>
  <c r="M333" i="7"/>
  <c r="M334" i="7"/>
  <c r="M335" i="7"/>
  <c r="M336" i="7"/>
  <c r="M337" i="7"/>
  <c r="M338" i="7"/>
  <c r="M339" i="7"/>
  <c r="M340" i="7"/>
  <c r="M341" i="7"/>
  <c r="M342" i="7"/>
  <c r="M343" i="7"/>
  <c r="M344" i="7"/>
  <c r="M345" i="7"/>
  <c r="M346" i="7"/>
  <c r="M347" i="7"/>
  <c r="M348" i="7"/>
  <c r="M349" i="7"/>
  <c r="M350" i="7"/>
  <c r="M351" i="7"/>
  <c r="M352" i="7"/>
  <c r="M353" i="7"/>
  <c r="M354" i="7"/>
  <c r="M355" i="7"/>
  <c r="M356" i="7"/>
  <c r="M357" i="7"/>
  <c r="M358" i="7"/>
  <c r="M359" i="7"/>
  <c r="M360" i="7"/>
  <c r="M361" i="7"/>
  <c r="M362" i="7"/>
  <c r="M363" i="7"/>
  <c r="M364" i="7"/>
  <c r="M365" i="7"/>
  <c r="M366" i="7"/>
  <c r="M367" i="7"/>
  <c r="M368" i="7"/>
  <c r="M369" i="7"/>
  <c r="M370" i="7"/>
  <c r="M371" i="7"/>
  <c r="M372" i="7"/>
  <c r="M373" i="7"/>
  <c r="M374" i="7"/>
  <c r="M375" i="7"/>
  <c r="M376" i="7"/>
  <c r="M377" i="7"/>
  <c r="M378" i="7"/>
  <c r="M379" i="7"/>
  <c r="M380" i="7"/>
  <c r="M381" i="7"/>
  <c r="M382" i="7"/>
  <c r="M383" i="7"/>
  <c r="M384" i="7"/>
  <c r="M385" i="7"/>
  <c r="M386" i="7"/>
  <c r="M387" i="7"/>
  <c r="M388" i="7"/>
  <c r="M389" i="7"/>
  <c r="M390" i="7"/>
  <c r="M391" i="7"/>
  <c r="M392" i="7"/>
  <c r="M393" i="7"/>
  <c r="M394" i="7"/>
  <c r="M395" i="7"/>
  <c r="M396" i="7"/>
  <c r="M397" i="7"/>
  <c r="M398" i="7"/>
  <c r="M399" i="7"/>
  <c r="M400" i="7"/>
  <c r="M401" i="7"/>
  <c r="M402" i="7"/>
  <c r="M403" i="7"/>
  <c r="M404" i="7"/>
  <c r="M405" i="7"/>
  <c r="M406" i="7"/>
  <c r="M407" i="7"/>
  <c r="M408" i="7"/>
  <c r="M409" i="7"/>
  <c r="M410" i="7"/>
  <c r="M411" i="7"/>
  <c r="M412" i="7"/>
  <c r="M413" i="7"/>
  <c r="M414" i="7"/>
  <c r="M415" i="7"/>
  <c r="M416" i="7"/>
  <c r="M417" i="7"/>
  <c r="M418" i="7"/>
  <c r="M419" i="7"/>
  <c r="M420" i="7"/>
  <c r="M421" i="7"/>
  <c r="M422" i="7"/>
  <c r="M423" i="7"/>
  <c r="M424" i="7"/>
  <c r="M425" i="7"/>
  <c r="M426" i="7"/>
  <c r="M427" i="7"/>
  <c r="M428" i="7"/>
  <c r="M429" i="7"/>
  <c r="M430" i="7"/>
  <c r="M431" i="7"/>
  <c r="M432" i="7"/>
  <c r="M433" i="7"/>
  <c r="M434" i="7"/>
  <c r="M435" i="7"/>
  <c r="M436" i="7"/>
  <c r="M437" i="7"/>
  <c r="M438" i="7"/>
  <c r="M439" i="7"/>
  <c r="M440" i="7"/>
  <c r="M441" i="7"/>
  <c r="M442" i="7"/>
  <c r="M443" i="7"/>
  <c r="M444" i="7"/>
  <c r="M445" i="7"/>
  <c r="M446" i="7"/>
  <c r="M447" i="7"/>
  <c r="M448" i="7"/>
  <c r="M449" i="7"/>
  <c r="M450" i="7"/>
  <c r="M451" i="7"/>
  <c r="M452" i="7"/>
  <c r="M453" i="7"/>
  <c r="M454" i="7"/>
  <c r="M455" i="7"/>
  <c r="M456" i="7"/>
  <c r="M457" i="7"/>
  <c r="M458" i="7"/>
  <c r="M459" i="7"/>
  <c r="M460" i="7"/>
  <c r="M461" i="7"/>
  <c r="M462" i="7"/>
  <c r="M463" i="7"/>
  <c r="M464" i="7"/>
  <c r="M465" i="7"/>
  <c r="M466" i="7"/>
  <c r="M467" i="7"/>
  <c r="M468" i="7"/>
  <c r="M469" i="7"/>
  <c r="M470" i="7"/>
  <c r="M471" i="7"/>
  <c r="M472" i="7"/>
  <c r="M473" i="7"/>
  <c r="M474" i="7"/>
  <c r="M475" i="7"/>
  <c r="M476" i="7"/>
  <c r="M477" i="7"/>
  <c r="M478" i="7"/>
  <c r="M479" i="7"/>
  <c r="M480" i="7"/>
  <c r="M481" i="7"/>
  <c r="M482" i="7"/>
  <c r="M483" i="7"/>
  <c r="M484" i="7"/>
  <c r="M485" i="7"/>
  <c r="M486" i="7"/>
  <c r="M487" i="7"/>
  <c r="M488" i="7"/>
  <c r="M489" i="7"/>
  <c r="M490" i="7"/>
  <c r="M491" i="7"/>
  <c r="M492" i="7"/>
  <c r="M493" i="7"/>
  <c r="M494" i="7"/>
  <c r="M495" i="7"/>
  <c r="M496" i="7"/>
  <c r="M497" i="7"/>
  <c r="M498" i="7"/>
  <c r="M499" i="7"/>
  <c r="M500" i="7"/>
  <c r="M501" i="7"/>
  <c r="M502" i="7"/>
  <c r="M503" i="7"/>
  <c r="M504" i="7"/>
  <c r="M505" i="7"/>
  <c r="M506" i="7"/>
  <c r="M507" i="7"/>
  <c r="M508" i="7"/>
  <c r="M509" i="7"/>
  <c r="M510" i="7"/>
  <c r="M11" i="7"/>
  <c r="M12" i="7"/>
  <c r="C6" i="6" l="1"/>
  <c r="E510" i="6" l="1"/>
  <c r="F510" i="6" s="1"/>
  <c r="G510" i="6" s="1"/>
  <c r="E509" i="6"/>
  <c r="F509" i="6" s="1"/>
  <c r="G509" i="6" s="1"/>
  <c r="E508" i="6"/>
  <c r="F508" i="6" s="1"/>
  <c r="G508" i="6" s="1"/>
  <c r="E507" i="6"/>
  <c r="F507" i="6" s="1"/>
  <c r="G507" i="6" s="1"/>
  <c r="E506" i="6"/>
  <c r="F506" i="6" s="1"/>
  <c r="G506" i="6" s="1"/>
  <c r="E505" i="6"/>
  <c r="F505" i="6" s="1"/>
  <c r="G505" i="6" s="1"/>
  <c r="E504" i="6"/>
  <c r="F504" i="6" s="1"/>
  <c r="G504" i="6" s="1"/>
  <c r="E503" i="6"/>
  <c r="F503" i="6" s="1"/>
  <c r="G503" i="6" s="1"/>
  <c r="E502" i="6"/>
  <c r="F502" i="6" s="1"/>
  <c r="G502" i="6" s="1"/>
  <c r="E501" i="6"/>
  <c r="F501" i="6" s="1"/>
  <c r="G501" i="6" s="1"/>
  <c r="E500" i="6"/>
  <c r="F500" i="6" s="1"/>
  <c r="G500" i="6" s="1"/>
  <c r="E499" i="6"/>
  <c r="F499" i="6" s="1"/>
  <c r="G499" i="6" s="1"/>
  <c r="E498" i="6"/>
  <c r="F498" i="6" s="1"/>
  <c r="G498" i="6" s="1"/>
  <c r="E497" i="6"/>
  <c r="F497" i="6"/>
  <c r="G497" i="6" s="1"/>
  <c r="E496" i="6"/>
  <c r="F496" i="6" s="1"/>
  <c r="G496" i="6" s="1"/>
  <c r="E495" i="6"/>
  <c r="F495" i="6" s="1"/>
  <c r="G495" i="6" s="1"/>
  <c r="E494" i="6"/>
  <c r="F494" i="6"/>
  <c r="G494" i="6" s="1"/>
  <c r="E493" i="6"/>
  <c r="F493" i="6" s="1"/>
  <c r="G493" i="6" s="1"/>
  <c r="E492" i="6"/>
  <c r="F492" i="6" s="1"/>
  <c r="G492" i="6" s="1"/>
  <c r="E491" i="6"/>
  <c r="F491" i="6" s="1"/>
  <c r="G491" i="6" s="1"/>
  <c r="E490" i="6"/>
  <c r="F490" i="6" s="1"/>
  <c r="G490" i="6" s="1"/>
  <c r="E489" i="6"/>
  <c r="F489" i="6" s="1"/>
  <c r="G489" i="6" s="1"/>
  <c r="E488" i="6"/>
  <c r="F488" i="6" s="1"/>
  <c r="G488" i="6" s="1"/>
  <c r="E487" i="6"/>
  <c r="F487" i="6" s="1"/>
  <c r="G487" i="6" s="1"/>
  <c r="E486" i="6"/>
  <c r="F486" i="6" s="1"/>
  <c r="G486" i="6" s="1"/>
  <c r="E485" i="6"/>
  <c r="F485" i="6" s="1"/>
  <c r="G485" i="6" s="1"/>
  <c r="E484" i="6"/>
  <c r="F484" i="6" s="1"/>
  <c r="G484" i="6" s="1"/>
  <c r="E483" i="6"/>
  <c r="F483" i="6" s="1"/>
  <c r="G483" i="6" s="1"/>
  <c r="E482" i="6"/>
  <c r="F482" i="6" s="1"/>
  <c r="G482" i="6" s="1"/>
  <c r="E481" i="6"/>
  <c r="F481" i="6" s="1"/>
  <c r="G481" i="6" s="1"/>
  <c r="E480" i="6"/>
  <c r="F480" i="6" s="1"/>
  <c r="G480" i="6" s="1"/>
  <c r="E479" i="6"/>
  <c r="F479" i="6" s="1"/>
  <c r="G479" i="6" s="1"/>
  <c r="E478" i="6"/>
  <c r="F478" i="6" s="1"/>
  <c r="G478" i="6" s="1"/>
  <c r="E477" i="6"/>
  <c r="F477" i="6" s="1"/>
  <c r="G477" i="6" s="1"/>
  <c r="E476" i="6"/>
  <c r="F476" i="6" s="1"/>
  <c r="G476" i="6" s="1"/>
  <c r="E475" i="6"/>
  <c r="F475" i="6"/>
  <c r="G475" i="6" s="1"/>
  <c r="E474" i="6"/>
  <c r="F474" i="6" s="1"/>
  <c r="G474" i="6" s="1"/>
  <c r="E473" i="6"/>
  <c r="F473" i="6" s="1"/>
  <c r="G473" i="6" s="1"/>
  <c r="E472" i="6"/>
  <c r="F472" i="6" s="1"/>
  <c r="G472" i="6" s="1"/>
  <c r="E471" i="6"/>
  <c r="F471" i="6" s="1"/>
  <c r="G471" i="6" s="1"/>
  <c r="E470" i="6"/>
  <c r="F470" i="6" s="1"/>
  <c r="G470" i="6" s="1"/>
  <c r="E469" i="6"/>
  <c r="F469" i="6" s="1"/>
  <c r="G469" i="6" s="1"/>
  <c r="E468" i="6"/>
  <c r="F468" i="6" s="1"/>
  <c r="G468" i="6" s="1"/>
  <c r="E467" i="6"/>
  <c r="F467" i="6" s="1"/>
  <c r="G467" i="6" s="1"/>
  <c r="E466" i="6"/>
  <c r="F466" i="6" s="1"/>
  <c r="G466" i="6" s="1"/>
  <c r="E465" i="6"/>
  <c r="F465" i="6" s="1"/>
  <c r="G465" i="6" s="1"/>
  <c r="E464" i="6"/>
  <c r="F464" i="6" s="1"/>
  <c r="G464" i="6" s="1"/>
  <c r="E463" i="6"/>
  <c r="F463" i="6" s="1"/>
  <c r="G463" i="6" s="1"/>
  <c r="E462" i="6"/>
  <c r="F462" i="6" s="1"/>
  <c r="G462" i="6" s="1"/>
  <c r="E461" i="6"/>
  <c r="F461" i="6" s="1"/>
  <c r="G461" i="6" s="1"/>
  <c r="E460" i="6"/>
  <c r="F460" i="6" s="1"/>
  <c r="G460" i="6" s="1"/>
  <c r="E459" i="6"/>
  <c r="F459" i="6" s="1"/>
  <c r="G459" i="6" s="1"/>
  <c r="E458" i="6"/>
  <c r="F458" i="6" s="1"/>
  <c r="G458" i="6" s="1"/>
  <c r="E457" i="6"/>
  <c r="F457" i="6" s="1"/>
  <c r="G457" i="6" s="1"/>
  <c r="E456" i="6"/>
  <c r="F456" i="6" s="1"/>
  <c r="G456" i="6" s="1"/>
  <c r="E455" i="6"/>
  <c r="F455" i="6"/>
  <c r="G455" i="6" s="1"/>
  <c r="E454" i="6"/>
  <c r="F454" i="6" s="1"/>
  <c r="G454" i="6" s="1"/>
  <c r="E453" i="6"/>
  <c r="F453" i="6"/>
  <c r="G453" i="6" s="1"/>
  <c r="E452" i="6"/>
  <c r="F452" i="6" s="1"/>
  <c r="G452" i="6" s="1"/>
  <c r="E451" i="6"/>
  <c r="F451" i="6" s="1"/>
  <c r="G451" i="6" s="1"/>
  <c r="E450" i="6"/>
  <c r="F450" i="6" s="1"/>
  <c r="G450" i="6" s="1"/>
  <c r="E449" i="6"/>
  <c r="F449" i="6"/>
  <c r="G449" i="6" s="1"/>
  <c r="E448" i="6"/>
  <c r="F448" i="6" s="1"/>
  <c r="G448" i="6" s="1"/>
  <c r="E447" i="6"/>
  <c r="F447" i="6" s="1"/>
  <c r="G447" i="6" s="1"/>
  <c r="E446" i="6"/>
  <c r="F446" i="6" s="1"/>
  <c r="G446" i="6" s="1"/>
  <c r="E445" i="6"/>
  <c r="F445" i="6" s="1"/>
  <c r="G445" i="6" s="1"/>
  <c r="E444" i="6"/>
  <c r="F444" i="6" s="1"/>
  <c r="G444" i="6" s="1"/>
  <c r="E443" i="6"/>
  <c r="F443" i="6" s="1"/>
  <c r="G443" i="6" s="1"/>
  <c r="E442" i="6"/>
  <c r="F442" i="6" s="1"/>
  <c r="G442" i="6" s="1"/>
  <c r="E441" i="6"/>
  <c r="F441" i="6" s="1"/>
  <c r="G441" i="6" s="1"/>
  <c r="E440" i="6"/>
  <c r="F440" i="6" s="1"/>
  <c r="G440" i="6" s="1"/>
  <c r="E439" i="6"/>
  <c r="F439" i="6" s="1"/>
  <c r="G439" i="6" s="1"/>
  <c r="E438" i="6"/>
  <c r="F438" i="6" s="1"/>
  <c r="G438" i="6" s="1"/>
  <c r="E437" i="6"/>
  <c r="F437" i="6" s="1"/>
  <c r="G437" i="6" s="1"/>
  <c r="E436" i="6"/>
  <c r="F436" i="6" s="1"/>
  <c r="G436" i="6" s="1"/>
  <c r="E435" i="6"/>
  <c r="F435" i="6" s="1"/>
  <c r="G435" i="6" s="1"/>
  <c r="E434" i="6"/>
  <c r="F434" i="6" s="1"/>
  <c r="G434" i="6" s="1"/>
  <c r="E433" i="6"/>
  <c r="F433" i="6" s="1"/>
  <c r="G433" i="6" s="1"/>
  <c r="E432" i="6"/>
  <c r="F432" i="6" s="1"/>
  <c r="G432" i="6" s="1"/>
  <c r="E431" i="6"/>
  <c r="F431" i="6" s="1"/>
  <c r="G431" i="6" s="1"/>
  <c r="E430" i="6"/>
  <c r="F430" i="6" s="1"/>
  <c r="G430" i="6" s="1"/>
  <c r="E429" i="6"/>
  <c r="F429" i="6" s="1"/>
  <c r="G429" i="6" s="1"/>
  <c r="E428" i="6"/>
  <c r="F428" i="6" s="1"/>
  <c r="G428" i="6" s="1"/>
  <c r="E427" i="6"/>
  <c r="F427" i="6" s="1"/>
  <c r="G427" i="6" s="1"/>
  <c r="E426" i="6"/>
  <c r="F426" i="6" s="1"/>
  <c r="G426" i="6" s="1"/>
  <c r="E425" i="6"/>
  <c r="F425" i="6" s="1"/>
  <c r="G425" i="6" s="1"/>
  <c r="E424" i="6"/>
  <c r="F424" i="6" s="1"/>
  <c r="G424" i="6" s="1"/>
  <c r="E423" i="6"/>
  <c r="F423" i="6" s="1"/>
  <c r="G423" i="6" s="1"/>
  <c r="E422" i="6"/>
  <c r="F422" i="6" s="1"/>
  <c r="G422" i="6" s="1"/>
  <c r="E421" i="6"/>
  <c r="F421" i="6" s="1"/>
  <c r="G421" i="6" s="1"/>
  <c r="E420" i="6"/>
  <c r="F420" i="6" s="1"/>
  <c r="G420" i="6" s="1"/>
  <c r="E419" i="6"/>
  <c r="F419" i="6" s="1"/>
  <c r="G419" i="6" s="1"/>
  <c r="E418" i="6"/>
  <c r="F418" i="6" s="1"/>
  <c r="G418" i="6" s="1"/>
  <c r="E417" i="6"/>
  <c r="F417" i="6" s="1"/>
  <c r="G417" i="6" s="1"/>
  <c r="E416" i="6"/>
  <c r="F416" i="6"/>
  <c r="G416" i="6" s="1"/>
  <c r="E415" i="6"/>
  <c r="F415" i="6" s="1"/>
  <c r="G415" i="6" s="1"/>
  <c r="E414" i="6"/>
  <c r="F414" i="6" s="1"/>
  <c r="G414" i="6" s="1"/>
  <c r="E413" i="6"/>
  <c r="F413" i="6" s="1"/>
  <c r="G413" i="6" s="1"/>
  <c r="E412" i="6"/>
  <c r="F412" i="6" s="1"/>
  <c r="G412" i="6" s="1"/>
  <c r="E411" i="6"/>
  <c r="F411" i="6" s="1"/>
  <c r="G411" i="6" s="1"/>
  <c r="E410" i="6"/>
  <c r="F410" i="6" s="1"/>
  <c r="G410" i="6" s="1"/>
  <c r="E409" i="6"/>
  <c r="F409" i="6" s="1"/>
  <c r="G409" i="6" s="1"/>
  <c r="E408" i="6"/>
  <c r="F408" i="6" s="1"/>
  <c r="G408" i="6" s="1"/>
  <c r="E407" i="6"/>
  <c r="F407" i="6" s="1"/>
  <c r="G407" i="6" s="1"/>
  <c r="E406" i="6"/>
  <c r="F406" i="6" s="1"/>
  <c r="G406" i="6" s="1"/>
  <c r="E405" i="6"/>
  <c r="F405" i="6" s="1"/>
  <c r="G405" i="6" s="1"/>
  <c r="E404" i="6"/>
  <c r="F404" i="6" s="1"/>
  <c r="G404" i="6" s="1"/>
  <c r="E403" i="6"/>
  <c r="F403" i="6" s="1"/>
  <c r="G403" i="6" s="1"/>
  <c r="E402" i="6"/>
  <c r="F402" i="6" s="1"/>
  <c r="G402" i="6" s="1"/>
  <c r="E401" i="6"/>
  <c r="F401" i="6" s="1"/>
  <c r="G401" i="6" s="1"/>
  <c r="E400" i="6"/>
  <c r="F400" i="6" s="1"/>
  <c r="G400" i="6" s="1"/>
  <c r="E399" i="6"/>
  <c r="F399" i="6" s="1"/>
  <c r="G399" i="6" s="1"/>
  <c r="E398" i="6"/>
  <c r="F398" i="6" s="1"/>
  <c r="G398" i="6" s="1"/>
  <c r="E397" i="6"/>
  <c r="F397" i="6" s="1"/>
  <c r="G397" i="6" s="1"/>
  <c r="E396" i="6"/>
  <c r="F396" i="6" s="1"/>
  <c r="G396" i="6" s="1"/>
  <c r="E395" i="6"/>
  <c r="F395" i="6" s="1"/>
  <c r="G395" i="6" s="1"/>
  <c r="E394" i="6"/>
  <c r="F394" i="6" s="1"/>
  <c r="G394" i="6" s="1"/>
  <c r="E393" i="6"/>
  <c r="F393" i="6" s="1"/>
  <c r="G393" i="6" s="1"/>
  <c r="E392" i="6"/>
  <c r="F392" i="6" s="1"/>
  <c r="G392" i="6" s="1"/>
  <c r="E391" i="6"/>
  <c r="F391" i="6" s="1"/>
  <c r="G391" i="6" s="1"/>
  <c r="E390" i="6"/>
  <c r="F390" i="6" s="1"/>
  <c r="G390" i="6" s="1"/>
  <c r="E389" i="6"/>
  <c r="F389" i="6" s="1"/>
  <c r="G389" i="6" s="1"/>
  <c r="E388" i="6"/>
  <c r="F388" i="6" s="1"/>
  <c r="G388" i="6" s="1"/>
  <c r="E387" i="6"/>
  <c r="F387" i="6" s="1"/>
  <c r="G387" i="6" s="1"/>
  <c r="E386" i="6"/>
  <c r="F386" i="6" s="1"/>
  <c r="G386" i="6" s="1"/>
  <c r="E385" i="6"/>
  <c r="F385" i="6" s="1"/>
  <c r="G385" i="6" s="1"/>
  <c r="E384" i="6"/>
  <c r="F384" i="6" s="1"/>
  <c r="G384" i="6" s="1"/>
  <c r="E383" i="6"/>
  <c r="F383" i="6" s="1"/>
  <c r="G383" i="6" s="1"/>
  <c r="E382" i="6"/>
  <c r="F382" i="6" s="1"/>
  <c r="G382" i="6" s="1"/>
  <c r="E381" i="6"/>
  <c r="F381" i="6" s="1"/>
  <c r="G381" i="6" s="1"/>
  <c r="E380" i="6"/>
  <c r="F380" i="6" s="1"/>
  <c r="G380" i="6" s="1"/>
  <c r="E379" i="6"/>
  <c r="F379" i="6" s="1"/>
  <c r="G379" i="6" s="1"/>
  <c r="E378" i="6"/>
  <c r="F378" i="6" s="1"/>
  <c r="G378" i="6" s="1"/>
  <c r="E377" i="6"/>
  <c r="F377" i="6" s="1"/>
  <c r="G377" i="6" s="1"/>
  <c r="E376" i="6"/>
  <c r="F376" i="6" s="1"/>
  <c r="G376" i="6" s="1"/>
  <c r="E375" i="6"/>
  <c r="F375" i="6" s="1"/>
  <c r="G375" i="6" s="1"/>
  <c r="E374" i="6"/>
  <c r="F374" i="6" s="1"/>
  <c r="G374" i="6" s="1"/>
  <c r="E373" i="6"/>
  <c r="F373" i="6" s="1"/>
  <c r="G373" i="6" s="1"/>
  <c r="E372" i="6"/>
  <c r="F372" i="6" s="1"/>
  <c r="G372" i="6" s="1"/>
  <c r="E371" i="6"/>
  <c r="F371" i="6" s="1"/>
  <c r="G371" i="6" s="1"/>
  <c r="E370" i="6"/>
  <c r="F370" i="6" s="1"/>
  <c r="G370" i="6" s="1"/>
  <c r="E369" i="6"/>
  <c r="F369" i="6" s="1"/>
  <c r="G369" i="6" s="1"/>
  <c r="E368" i="6"/>
  <c r="F368" i="6" s="1"/>
  <c r="G368" i="6" s="1"/>
  <c r="E367" i="6"/>
  <c r="F367" i="6" s="1"/>
  <c r="G367" i="6" s="1"/>
  <c r="E366" i="6"/>
  <c r="F366" i="6" s="1"/>
  <c r="G366" i="6" s="1"/>
  <c r="E365" i="6"/>
  <c r="F365" i="6" s="1"/>
  <c r="G365" i="6" s="1"/>
  <c r="E364" i="6"/>
  <c r="F364" i="6" s="1"/>
  <c r="G364" i="6" s="1"/>
  <c r="E363" i="6"/>
  <c r="F363" i="6" s="1"/>
  <c r="G363" i="6" s="1"/>
  <c r="E362" i="6"/>
  <c r="F362" i="6" s="1"/>
  <c r="G362" i="6" s="1"/>
  <c r="E361" i="6"/>
  <c r="F361" i="6" s="1"/>
  <c r="G361" i="6" s="1"/>
  <c r="E360" i="6"/>
  <c r="F360" i="6" s="1"/>
  <c r="G360" i="6" s="1"/>
  <c r="E359" i="6"/>
  <c r="F359" i="6" s="1"/>
  <c r="G359" i="6" s="1"/>
  <c r="E358" i="6"/>
  <c r="F358" i="6" s="1"/>
  <c r="G358" i="6" s="1"/>
  <c r="E357" i="6"/>
  <c r="F357" i="6" s="1"/>
  <c r="G357" i="6" s="1"/>
  <c r="E356" i="6"/>
  <c r="F356" i="6" s="1"/>
  <c r="G356" i="6" s="1"/>
  <c r="E355" i="6"/>
  <c r="F355" i="6" s="1"/>
  <c r="G355" i="6" s="1"/>
  <c r="E354" i="6"/>
  <c r="F354" i="6" s="1"/>
  <c r="G354" i="6" s="1"/>
  <c r="E353" i="6"/>
  <c r="F353" i="6"/>
  <c r="G353" i="6" s="1"/>
  <c r="E352" i="6"/>
  <c r="F352" i="6" s="1"/>
  <c r="G352" i="6" s="1"/>
  <c r="E351" i="6"/>
  <c r="F351" i="6" s="1"/>
  <c r="G351" i="6" s="1"/>
  <c r="E350" i="6"/>
  <c r="F350" i="6" s="1"/>
  <c r="G350" i="6" s="1"/>
  <c r="E349" i="6"/>
  <c r="F349" i="6" s="1"/>
  <c r="G349" i="6" s="1"/>
  <c r="E348" i="6"/>
  <c r="F348" i="6" s="1"/>
  <c r="G348" i="6" s="1"/>
  <c r="E347" i="6"/>
  <c r="F347" i="6" s="1"/>
  <c r="G347" i="6" s="1"/>
  <c r="E346" i="6"/>
  <c r="F346" i="6" s="1"/>
  <c r="G346" i="6" s="1"/>
  <c r="E345" i="6"/>
  <c r="F345" i="6" s="1"/>
  <c r="G345" i="6" s="1"/>
  <c r="E344" i="6"/>
  <c r="F344" i="6" s="1"/>
  <c r="G344" i="6" s="1"/>
  <c r="E343" i="6"/>
  <c r="F343" i="6" s="1"/>
  <c r="G343" i="6" s="1"/>
  <c r="E342" i="6"/>
  <c r="F342" i="6" s="1"/>
  <c r="G342" i="6" s="1"/>
  <c r="E341" i="6"/>
  <c r="F341" i="6" s="1"/>
  <c r="G341" i="6" s="1"/>
  <c r="E340" i="6"/>
  <c r="F340" i="6" s="1"/>
  <c r="G340" i="6" s="1"/>
  <c r="E339" i="6"/>
  <c r="F339" i="6" s="1"/>
  <c r="G339" i="6" s="1"/>
  <c r="E338" i="6"/>
  <c r="F338" i="6" s="1"/>
  <c r="G338" i="6" s="1"/>
  <c r="E337" i="6"/>
  <c r="F337" i="6" s="1"/>
  <c r="G337" i="6" s="1"/>
  <c r="E336" i="6"/>
  <c r="F336" i="6" s="1"/>
  <c r="G336" i="6" s="1"/>
  <c r="E335" i="6"/>
  <c r="F335" i="6" s="1"/>
  <c r="G335" i="6" s="1"/>
  <c r="E334" i="6"/>
  <c r="F334" i="6" s="1"/>
  <c r="G334" i="6" s="1"/>
  <c r="E333" i="6"/>
  <c r="F333" i="6" s="1"/>
  <c r="G333" i="6" s="1"/>
  <c r="E332" i="6"/>
  <c r="F332" i="6" s="1"/>
  <c r="G332" i="6" s="1"/>
  <c r="E331" i="6"/>
  <c r="F331" i="6" s="1"/>
  <c r="G331" i="6" s="1"/>
  <c r="E330" i="6"/>
  <c r="F330" i="6" s="1"/>
  <c r="G330" i="6" s="1"/>
  <c r="E329" i="6"/>
  <c r="F329" i="6" s="1"/>
  <c r="G329" i="6" s="1"/>
  <c r="E328" i="6"/>
  <c r="F328" i="6" s="1"/>
  <c r="G328" i="6" s="1"/>
  <c r="E327" i="6"/>
  <c r="F327" i="6" s="1"/>
  <c r="G327" i="6" s="1"/>
  <c r="E326" i="6"/>
  <c r="F326" i="6" s="1"/>
  <c r="G326" i="6" s="1"/>
  <c r="E325" i="6"/>
  <c r="F325" i="6" s="1"/>
  <c r="G325" i="6" s="1"/>
  <c r="E324" i="6"/>
  <c r="F324" i="6" s="1"/>
  <c r="G324" i="6" s="1"/>
  <c r="E323" i="6"/>
  <c r="F323" i="6" s="1"/>
  <c r="G323" i="6" s="1"/>
  <c r="E322" i="6"/>
  <c r="F322" i="6" s="1"/>
  <c r="G322" i="6" s="1"/>
  <c r="E321" i="6"/>
  <c r="F321" i="6" s="1"/>
  <c r="G321" i="6" s="1"/>
  <c r="E320" i="6"/>
  <c r="F320" i="6" s="1"/>
  <c r="G320" i="6" s="1"/>
  <c r="E319" i="6"/>
  <c r="F319" i="6" s="1"/>
  <c r="G319" i="6" s="1"/>
  <c r="E318" i="6"/>
  <c r="F318" i="6" s="1"/>
  <c r="G318" i="6" s="1"/>
  <c r="E317" i="6"/>
  <c r="F317" i="6" s="1"/>
  <c r="G317" i="6" s="1"/>
  <c r="E316" i="6"/>
  <c r="F316" i="6" s="1"/>
  <c r="G316" i="6" s="1"/>
  <c r="E315" i="6"/>
  <c r="F315" i="6" s="1"/>
  <c r="G315" i="6" s="1"/>
  <c r="E314" i="6"/>
  <c r="F314" i="6" s="1"/>
  <c r="G314" i="6" s="1"/>
  <c r="E313" i="6"/>
  <c r="F313" i="6" s="1"/>
  <c r="G313" i="6" s="1"/>
  <c r="E312" i="6"/>
  <c r="F312" i="6" s="1"/>
  <c r="G312" i="6" s="1"/>
  <c r="E311" i="6"/>
  <c r="F311" i="6" s="1"/>
  <c r="G311" i="6" s="1"/>
  <c r="E310" i="6"/>
  <c r="F310" i="6" s="1"/>
  <c r="G310" i="6" s="1"/>
  <c r="E309" i="6"/>
  <c r="F309" i="6" s="1"/>
  <c r="G309" i="6" s="1"/>
  <c r="E308" i="6"/>
  <c r="F308" i="6" s="1"/>
  <c r="G308" i="6" s="1"/>
  <c r="E307" i="6"/>
  <c r="F307" i="6" s="1"/>
  <c r="G307" i="6" s="1"/>
  <c r="E306" i="6"/>
  <c r="F306" i="6" s="1"/>
  <c r="G306" i="6" s="1"/>
  <c r="E305" i="6"/>
  <c r="F305" i="6" s="1"/>
  <c r="G305" i="6" s="1"/>
  <c r="E304" i="6"/>
  <c r="F304" i="6" s="1"/>
  <c r="G304" i="6" s="1"/>
  <c r="E303" i="6"/>
  <c r="F303" i="6" s="1"/>
  <c r="G303" i="6" s="1"/>
  <c r="E302" i="6"/>
  <c r="F302" i="6" s="1"/>
  <c r="G302" i="6" s="1"/>
  <c r="E301" i="6"/>
  <c r="F301" i="6" s="1"/>
  <c r="G301" i="6" s="1"/>
  <c r="E300" i="6"/>
  <c r="F300" i="6" s="1"/>
  <c r="G300" i="6" s="1"/>
  <c r="E299" i="6"/>
  <c r="F299" i="6" s="1"/>
  <c r="G299" i="6" s="1"/>
  <c r="E298" i="6"/>
  <c r="F298" i="6" s="1"/>
  <c r="G298" i="6" s="1"/>
  <c r="E297" i="6"/>
  <c r="F297" i="6" s="1"/>
  <c r="G297" i="6" s="1"/>
  <c r="E296" i="6"/>
  <c r="F296" i="6"/>
  <c r="G296" i="6" s="1"/>
  <c r="E295" i="6"/>
  <c r="F295" i="6" s="1"/>
  <c r="G295" i="6" s="1"/>
  <c r="E294" i="6"/>
  <c r="F294" i="6" s="1"/>
  <c r="G294" i="6" s="1"/>
  <c r="E293" i="6"/>
  <c r="F293" i="6" s="1"/>
  <c r="G293" i="6" s="1"/>
  <c r="E292" i="6"/>
  <c r="F292" i="6" s="1"/>
  <c r="G292" i="6" s="1"/>
  <c r="E291" i="6"/>
  <c r="F291" i="6" s="1"/>
  <c r="G291" i="6" s="1"/>
  <c r="E290" i="6"/>
  <c r="F290" i="6" s="1"/>
  <c r="G290" i="6" s="1"/>
  <c r="E289" i="6"/>
  <c r="F289" i="6" s="1"/>
  <c r="G289" i="6" s="1"/>
  <c r="E288" i="6"/>
  <c r="F288" i="6" s="1"/>
  <c r="G288" i="6" s="1"/>
  <c r="E287" i="6"/>
  <c r="F287" i="6" s="1"/>
  <c r="G287" i="6" s="1"/>
  <c r="E286" i="6"/>
  <c r="F286" i="6" s="1"/>
  <c r="G286" i="6" s="1"/>
  <c r="E285" i="6"/>
  <c r="F285" i="6" s="1"/>
  <c r="G285" i="6" s="1"/>
  <c r="E284" i="6"/>
  <c r="F284" i="6" s="1"/>
  <c r="G284" i="6" s="1"/>
  <c r="E283" i="6"/>
  <c r="F283" i="6" s="1"/>
  <c r="G283" i="6" s="1"/>
  <c r="E282" i="6"/>
  <c r="F282" i="6" s="1"/>
  <c r="G282" i="6" s="1"/>
  <c r="E281" i="6"/>
  <c r="F281" i="6" s="1"/>
  <c r="G281" i="6" s="1"/>
  <c r="E280" i="6"/>
  <c r="F280" i="6" s="1"/>
  <c r="G280" i="6" s="1"/>
  <c r="E279" i="6"/>
  <c r="F279" i="6" s="1"/>
  <c r="G279" i="6" s="1"/>
  <c r="E278" i="6"/>
  <c r="F278" i="6" s="1"/>
  <c r="G278" i="6" s="1"/>
  <c r="E277" i="6"/>
  <c r="F277" i="6" s="1"/>
  <c r="G277" i="6" s="1"/>
  <c r="E276" i="6"/>
  <c r="F276" i="6" s="1"/>
  <c r="G276" i="6" s="1"/>
  <c r="E275" i="6"/>
  <c r="F275" i="6" s="1"/>
  <c r="G275" i="6" s="1"/>
  <c r="E274" i="6"/>
  <c r="F274" i="6" s="1"/>
  <c r="G274" i="6" s="1"/>
  <c r="E273" i="6"/>
  <c r="F273" i="6" s="1"/>
  <c r="G273" i="6" s="1"/>
  <c r="E272" i="6"/>
  <c r="F272" i="6" s="1"/>
  <c r="G272" i="6" s="1"/>
  <c r="E271" i="6"/>
  <c r="F271" i="6" s="1"/>
  <c r="G271" i="6" s="1"/>
  <c r="E270" i="6"/>
  <c r="F270" i="6" s="1"/>
  <c r="G270" i="6" s="1"/>
  <c r="E269" i="6"/>
  <c r="F269" i="6" s="1"/>
  <c r="G269" i="6" s="1"/>
  <c r="E268" i="6"/>
  <c r="F268" i="6" s="1"/>
  <c r="G268" i="6" s="1"/>
  <c r="E267" i="6"/>
  <c r="F267" i="6" s="1"/>
  <c r="G267" i="6" s="1"/>
  <c r="E266" i="6"/>
  <c r="F266" i="6" s="1"/>
  <c r="G266" i="6" s="1"/>
  <c r="E265" i="6" l="1"/>
  <c r="F265" i="6" s="1"/>
  <c r="G265" i="6" s="1"/>
  <c r="E264" i="6"/>
  <c r="F264" i="6" s="1"/>
  <c r="G264" i="6" s="1"/>
  <c r="E263" i="6"/>
  <c r="F263" i="6" s="1"/>
  <c r="G263" i="6" s="1"/>
  <c r="E262" i="6"/>
  <c r="F262" i="6" s="1"/>
  <c r="G262" i="6" s="1"/>
  <c r="E261" i="6" l="1"/>
  <c r="F261" i="6" s="1"/>
  <c r="G261" i="6" s="1"/>
  <c r="E260" i="6"/>
  <c r="F260" i="6"/>
  <c r="G260" i="6" s="1"/>
  <c r="E259" i="6"/>
  <c r="F259" i="6" s="1"/>
  <c r="G259" i="6" s="1"/>
  <c r="E258" i="6"/>
  <c r="F258" i="6" s="1"/>
  <c r="G258" i="6" s="1"/>
  <c r="E257" i="6"/>
  <c r="F257" i="6"/>
  <c r="G257" i="6" s="1"/>
  <c r="E256" i="6"/>
  <c r="F256" i="6" s="1"/>
  <c r="G256" i="6" s="1"/>
  <c r="E255" i="6"/>
  <c r="F255" i="6" s="1"/>
  <c r="G255" i="6" s="1"/>
  <c r="E254" i="6"/>
  <c r="F254" i="6" s="1"/>
  <c r="G254" i="6" s="1"/>
  <c r="E253" i="6"/>
  <c r="F253" i="6" s="1"/>
  <c r="G253" i="6" s="1"/>
  <c r="E252" i="6"/>
  <c r="F252" i="6" s="1"/>
  <c r="G252" i="6" s="1"/>
  <c r="E251" i="6"/>
  <c r="F251" i="6" s="1"/>
  <c r="G251" i="6" s="1"/>
  <c r="E250" i="6"/>
  <c r="F250" i="6" s="1"/>
  <c r="G250" i="6" s="1"/>
  <c r="E249" i="6"/>
  <c r="F249" i="6" s="1"/>
  <c r="G249" i="6" s="1"/>
  <c r="E248" i="6"/>
  <c r="F248" i="6" s="1"/>
  <c r="G248" i="6" s="1"/>
  <c r="E247" i="6"/>
  <c r="F247" i="6"/>
  <c r="G247" i="6" s="1"/>
  <c r="E246" i="6"/>
  <c r="F246" i="6" s="1"/>
  <c r="G246" i="6" s="1"/>
  <c r="E245" i="6"/>
  <c r="F245" i="6" s="1"/>
  <c r="G245" i="6" s="1"/>
  <c r="E244" i="6"/>
  <c r="F244" i="6"/>
  <c r="G244" i="6" s="1"/>
  <c r="E243" i="6"/>
  <c r="F243" i="6" s="1"/>
  <c r="G243" i="6" s="1"/>
  <c r="E242" i="6"/>
  <c r="F242" i="6" s="1"/>
  <c r="G242" i="6" s="1"/>
  <c r="E241" i="6"/>
  <c r="F241" i="6" s="1"/>
  <c r="G241" i="6" s="1"/>
  <c r="E240" i="6"/>
  <c r="F240" i="6" s="1"/>
  <c r="G240" i="6" s="1"/>
  <c r="E239" i="6"/>
  <c r="F239" i="6" s="1"/>
  <c r="G239" i="6" s="1"/>
  <c r="E238" i="6"/>
  <c r="F238" i="6" s="1"/>
  <c r="G238" i="6" s="1"/>
  <c r="E237" i="6"/>
  <c r="F237" i="6" s="1"/>
  <c r="G237" i="6" s="1"/>
  <c r="E236" i="6"/>
  <c r="F236" i="6" s="1"/>
  <c r="G236" i="6" s="1"/>
  <c r="E235" i="6"/>
  <c r="F235" i="6" s="1"/>
  <c r="G235" i="6" s="1"/>
  <c r="E234" i="6"/>
  <c r="F234" i="6" s="1"/>
  <c r="G234" i="6" s="1"/>
  <c r="E233" i="6"/>
  <c r="F233" i="6" s="1"/>
  <c r="G233" i="6" s="1"/>
  <c r="E232" i="6"/>
  <c r="F232" i="6" s="1"/>
  <c r="G232" i="6" s="1"/>
  <c r="E231" i="6"/>
  <c r="F231" i="6" s="1"/>
  <c r="G231" i="6" s="1"/>
  <c r="E230" i="6"/>
  <c r="F230" i="6" s="1"/>
  <c r="G230" i="6" s="1"/>
  <c r="E229" i="6"/>
  <c r="F229" i="6" s="1"/>
  <c r="G229" i="6" s="1"/>
  <c r="E228" i="6"/>
  <c r="F228" i="6" s="1"/>
  <c r="G228" i="6" s="1"/>
  <c r="E227" i="6"/>
  <c r="F227" i="6" s="1"/>
  <c r="G227" i="6" s="1"/>
  <c r="E226" i="6"/>
  <c r="F226" i="6" s="1"/>
  <c r="G226" i="6" s="1"/>
  <c r="E225" i="6"/>
  <c r="F225" i="6" s="1"/>
  <c r="G225" i="6" s="1"/>
  <c r="E224" i="6"/>
  <c r="F224" i="6" s="1"/>
  <c r="G224" i="6" s="1"/>
  <c r="E223" i="6"/>
  <c r="F223" i="6" s="1"/>
  <c r="G223" i="6" s="1"/>
  <c r="E222" i="6"/>
  <c r="F222" i="6" s="1"/>
  <c r="G222" i="6" s="1"/>
  <c r="E221" i="6"/>
  <c r="F221" i="6" s="1"/>
  <c r="G221" i="6" s="1"/>
  <c r="E220" i="6"/>
  <c r="F220" i="6" s="1"/>
  <c r="G220" i="6" s="1"/>
  <c r="E219" i="6"/>
  <c r="F219" i="6" s="1"/>
  <c r="G219" i="6" s="1"/>
  <c r="E218" i="6"/>
  <c r="F218" i="6" s="1"/>
  <c r="G218" i="6" s="1"/>
  <c r="E217" i="6"/>
  <c r="F217" i="6" s="1"/>
  <c r="G217" i="6" s="1"/>
  <c r="E216" i="6"/>
  <c r="F216" i="6" s="1"/>
  <c r="G216" i="6" s="1"/>
  <c r="E215" i="6"/>
  <c r="F215" i="6" s="1"/>
  <c r="G215" i="6" s="1"/>
  <c r="E214" i="6"/>
  <c r="F214" i="6" s="1"/>
  <c r="G214" i="6" s="1"/>
  <c r="E213" i="6"/>
  <c r="F213" i="6" s="1"/>
  <c r="G213" i="6" s="1"/>
  <c r="E212" i="6"/>
  <c r="F212" i="6" s="1"/>
  <c r="G212" i="6" s="1"/>
  <c r="E211" i="6"/>
  <c r="F211" i="6" s="1"/>
  <c r="G211" i="6" s="1"/>
  <c r="E210" i="6"/>
  <c r="F210" i="6" s="1"/>
  <c r="G210" i="6" s="1"/>
  <c r="E209" i="6"/>
  <c r="F209" i="6" s="1"/>
  <c r="G209" i="6" s="1"/>
  <c r="E208" i="6"/>
  <c r="F208" i="6" s="1"/>
  <c r="G208" i="6" s="1"/>
  <c r="E207" i="6"/>
  <c r="F207" i="6" s="1"/>
  <c r="G207" i="6" s="1"/>
  <c r="E206" i="6"/>
  <c r="F206" i="6" s="1"/>
  <c r="G206" i="6" s="1"/>
  <c r="E205" i="6"/>
  <c r="F205" i="6" s="1"/>
  <c r="G205" i="6" s="1"/>
  <c r="E204" i="6"/>
  <c r="F204" i="6" s="1"/>
  <c r="G204" i="6" s="1"/>
  <c r="E203" i="6"/>
  <c r="F203" i="6" s="1"/>
  <c r="G203" i="6" s="1"/>
  <c r="E202" i="6"/>
  <c r="F202" i="6" s="1"/>
  <c r="G202" i="6" s="1"/>
  <c r="E201" i="6"/>
  <c r="F201" i="6" s="1"/>
  <c r="G201" i="6" s="1"/>
  <c r="E200" i="6"/>
  <c r="F200" i="6" s="1"/>
  <c r="G200" i="6" s="1"/>
  <c r="E199" i="6"/>
  <c r="F199" i="6" s="1"/>
  <c r="G199" i="6" s="1"/>
  <c r="E198" i="6"/>
  <c r="F198" i="6" s="1"/>
  <c r="G198" i="6" s="1"/>
  <c r="E197" i="6"/>
  <c r="F197" i="6" s="1"/>
  <c r="G197" i="6" s="1"/>
  <c r="E196" i="6"/>
  <c r="F196" i="6" s="1"/>
  <c r="G196" i="6" s="1"/>
  <c r="E195" i="6"/>
  <c r="F195" i="6" s="1"/>
  <c r="G195" i="6" s="1"/>
  <c r="E194" i="6"/>
  <c r="F194" i="6" s="1"/>
  <c r="G194" i="6" s="1"/>
  <c r="E193" i="6"/>
  <c r="F193" i="6" s="1"/>
  <c r="G193" i="6" s="1"/>
  <c r="E192" i="6"/>
  <c r="F192" i="6" s="1"/>
  <c r="G192" i="6" s="1"/>
  <c r="E191" i="6"/>
  <c r="F191" i="6" s="1"/>
  <c r="G191" i="6" s="1"/>
  <c r="E190" i="6"/>
  <c r="F190" i="6" s="1"/>
  <c r="G190" i="6" s="1"/>
  <c r="E189" i="6"/>
  <c r="F189" i="6" s="1"/>
  <c r="G189" i="6" s="1"/>
  <c r="E188" i="6"/>
  <c r="F188" i="6" s="1"/>
  <c r="G188" i="6" s="1"/>
  <c r="E187" i="6"/>
  <c r="F187" i="6" s="1"/>
  <c r="G187" i="6" s="1"/>
  <c r="E186" i="6"/>
  <c r="F186" i="6" s="1"/>
  <c r="G186" i="6" s="1"/>
  <c r="E185" i="6"/>
  <c r="F185" i="6" s="1"/>
  <c r="G185" i="6" s="1"/>
  <c r="E184" i="6"/>
  <c r="F184" i="6" s="1"/>
  <c r="G184" i="6" s="1"/>
  <c r="E183" i="6"/>
  <c r="F183" i="6" s="1"/>
  <c r="G183" i="6" s="1"/>
  <c r="E182" i="6"/>
  <c r="F182" i="6" s="1"/>
  <c r="G182" i="6" s="1"/>
  <c r="E181" i="6"/>
  <c r="F181" i="6" s="1"/>
  <c r="G181" i="6" s="1"/>
  <c r="E180" i="6"/>
  <c r="F180" i="6" s="1"/>
  <c r="G180" i="6" s="1"/>
  <c r="E179" i="6"/>
  <c r="F179" i="6" s="1"/>
  <c r="G179" i="6" s="1"/>
  <c r="E178" i="6"/>
  <c r="F178" i="6" s="1"/>
  <c r="G178" i="6" s="1"/>
  <c r="E177" i="6"/>
  <c r="F177" i="6" s="1"/>
  <c r="G177" i="6" s="1"/>
  <c r="E176" i="6"/>
  <c r="F176" i="6" s="1"/>
  <c r="G176" i="6" s="1"/>
  <c r="E175" i="6"/>
  <c r="F175" i="6"/>
  <c r="G175" i="6" s="1"/>
  <c r="E174" i="6"/>
  <c r="F174" i="6" s="1"/>
  <c r="G174" i="6" s="1"/>
  <c r="E173" i="6"/>
  <c r="F173" i="6" s="1"/>
  <c r="G173" i="6" s="1"/>
  <c r="E172" i="6"/>
  <c r="F172" i="6" s="1"/>
  <c r="G172" i="6" s="1"/>
  <c r="E171" i="6"/>
  <c r="F171" i="6" s="1"/>
  <c r="G171" i="6" s="1"/>
  <c r="E170" i="6"/>
  <c r="F170" i="6" s="1"/>
  <c r="G170" i="6" s="1"/>
  <c r="E169" i="6"/>
  <c r="F169" i="6" s="1"/>
  <c r="G169" i="6" s="1"/>
  <c r="E168" i="6"/>
  <c r="F168" i="6" s="1"/>
  <c r="G168" i="6" s="1"/>
  <c r="E167" i="6"/>
  <c r="F167" i="6" s="1"/>
  <c r="G167" i="6" s="1"/>
  <c r="E166" i="6"/>
  <c r="F166" i="6" s="1"/>
  <c r="G166" i="6" s="1"/>
  <c r="E165" i="6"/>
  <c r="F165" i="6" s="1"/>
  <c r="G165" i="6" s="1"/>
  <c r="E164" i="6"/>
  <c r="F164" i="6" s="1"/>
  <c r="G164" i="6" s="1"/>
  <c r="E163" i="6"/>
  <c r="F163" i="6" s="1"/>
  <c r="G163" i="6" s="1"/>
  <c r="E162" i="6"/>
  <c r="F162" i="6" s="1"/>
  <c r="G162" i="6" s="1"/>
  <c r="E161" i="6"/>
  <c r="F161" i="6" s="1"/>
  <c r="G161" i="6" s="1"/>
  <c r="E160" i="6"/>
  <c r="F160" i="6" s="1"/>
  <c r="G160" i="6" s="1"/>
  <c r="E159" i="6"/>
  <c r="F159" i="6" s="1"/>
  <c r="G159" i="6" s="1"/>
  <c r="E158" i="6"/>
  <c r="F158" i="6" s="1"/>
  <c r="G158" i="6" s="1"/>
  <c r="E157" i="6"/>
  <c r="F157" i="6" s="1"/>
  <c r="G157" i="6" s="1"/>
  <c r="E156" i="6"/>
  <c r="F156" i="6" s="1"/>
  <c r="G156" i="6" s="1"/>
  <c r="E155" i="6"/>
  <c r="F155" i="6" s="1"/>
  <c r="G155" i="6" s="1"/>
  <c r="E154" i="6"/>
  <c r="F154" i="6" s="1"/>
  <c r="G154" i="6" s="1"/>
  <c r="E153" i="6"/>
  <c r="F153" i="6" s="1"/>
  <c r="G153" i="6" s="1"/>
  <c r="E152" i="6"/>
  <c r="F152" i="6" s="1"/>
  <c r="G152" i="6" s="1"/>
  <c r="E151" i="6"/>
  <c r="F151" i="6" s="1"/>
  <c r="G151" i="6" s="1"/>
  <c r="E150" i="6"/>
  <c r="F150" i="6" s="1"/>
  <c r="G150" i="6" s="1"/>
  <c r="E149" i="6"/>
  <c r="F149" i="6" s="1"/>
  <c r="G149" i="6" s="1"/>
  <c r="E148" i="6"/>
  <c r="F148" i="6" s="1"/>
  <c r="G148" i="6" s="1"/>
  <c r="E147" i="6"/>
  <c r="F147" i="6" s="1"/>
  <c r="G147" i="6" s="1"/>
  <c r="E146" i="6"/>
  <c r="F146" i="6" s="1"/>
  <c r="G146" i="6" s="1"/>
  <c r="E145" i="6"/>
  <c r="F145" i="6" s="1"/>
  <c r="G145" i="6" s="1"/>
  <c r="E144" i="6"/>
  <c r="F144" i="6" s="1"/>
  <c r="G144" i="6" s="1"/>
  <c r="E143" i="6"/>
  <c r="F143" i="6" s="1"/>
  <c r="G143" i="6" s="1"/>
  <c r="E142" i="6"/>
  <c r="F142" i="6" s="1"/>
  <c r="G142" i="6" s="1"/>
  <c r="E141" i="6"/>
  <c r="F141" i="6" s="1"/>
  <c r="G141" i="6" s="1"/>
  <c r="E140" i="6"/>
  <c r="F140" i="6" s="1"/>
  <c r="G140" i="6" s="1"/>
  <c r="E139" i="6"/>
  <c r="F139" i="6" s="1"/>
  <c r="G139" i="6" s="1"/>
  <c r="E138" i="6"/>
  <c r="F138" i="6" s="1"/>
  <c r="G138" i="6" s="1"/>
  <c r="E137" i="6"/>
  <c r="F137" i="6" s="1"/>
  <c r="G137" i="6" s="1"/>
  <c r="E136" i="6"/>
  <c r="F136" i="6" s="1"/>
  <c r="G136" i="6" s="1"/>
  <c r="E135" i="6"/>
  <c r="F135" i="6" s="1"/>
  <c r="G135" i="6" s="1"/>
  <c r="E134" i="6"/>
  <c r="F134" i="6" s="1"/>
  <c r="G134" i="6" s="1"/>
  <c r="E133" i="6"/>
  <c r="F133" i="6" s="1"/>
  <c r="G133" i="6" s="1"/>
  <c r="E132" i="6"/>
  <c r="F132" i="6" s="1"/>
  <c r="G132" i="6" s="1"/>
  <c r="E131" i="6"/>
  <c r="F131" i="6" s="1"/>
  <c r="G131" i="6" s="1"/>
  <c r="E130" i="6"/>
  <c r="F130" i="6" s="1"/>
  <c r="G130" i="6" s="1"/>
  <c r="E129" i="6"/>
  <c r="F129" i="6" s="1"/>
  <c r="G129" i="6" s="1"/>
  <c r="E128" i="6"/>
  <c r="F128" i="6" s="1"/>
  <c r="G128" i="6" s="1"/>
  <c r="E127" i="6"/>
  <c r="F127" i="6" s="1"/>
  <c r="G127" i="6" s="1"/>
  <c r="E126" i="6"/>
  <c r="F126" i="6" s="1"/>
  <c r="G126" i="6" s="1"/>
  <c r="E125" i="6"/>
  <c r="F125" i="6" s="1"/>
  <c r="G125" i="6" s="1"/>
  <c r="E124" i="6"/>
  <c r="F124" i="6" s="1"/>
  <c r="G124" i="6" s="1"/>
  <c r="E123" i="6"/>
  <c r="F123" i="6" s="1"/>
  <c r="G123" i="6" s="1"/>
  <c r="E122" i="6"/>
  <c r="F122" i="6" s="1"/>
  <c r="G122" i="6" s="1"/>
  <c r="E121" i="6"/>
  <c r="F121" i="6" s="1"/>
  <c r="G121" i="6" s="1"/>
  <c r="E120" i="6"/>
  <c r="F120" i="6" s="1"/>
  <c r="G120" i="6" s="1"/>
  <c r="E119" i="6"/>
  <c r="F119" i="6" s="1"/>
  <c r="G119" i="6" s="1"/>
  <c r="E118" i="6"/>
  <c r="F118" i="6" s="1"/>
  <c r="G118" i="6" s="1"/>
  <c r="E117" i="6"/>
  <c r="F117" i="6" s="1"/>
  <c r="G117" i="6" s="1"/>
  <c r="E116" i="6"/>
  <c r="F116" i="6" s="1"/>
  <c r="G116" i="6" s="1"/>
  <c r="E115" i="6"/>
  <c r="F115" i="6" s="1"/>
  <c r="G115" i="6" s="1"/>
  <c r="E114" i="6"/>
  <c r="F114" i="6" s="1"/>
  <c r="G114" i="6" s="1"/>
  <c r="E113" i="6"/>
  <c r="F113" i="6" s="1"/>
  <c r="G113" i="6" s="1"/>
  <c r="E112" i="6"/>
  <c r="F112" i="6" s="1"/>
  <c r="G112" i="6" s="1"/>
  <c r="E111" i="6"/>
  <c r="F111" i="6" s="1"/>
  <c r="G111" i="6" s="1"/>
  <c r="E110" i="6"/>
  <c r="F110" i="6" s="1"/>
  <c r="G110" i="6" s="1"/>
  <c r="E109" i="6"/>
  <c r="F109" i="6" s="1"/>
  <c r="G109" i="6" s="1"/>
  <c r="E108" i="6"/>
  <c r="F108" i="6" s="1"/>
  <c r="G108" i="6" s="1"/>
  <c r="E107" i="6"/>
  <c r="F107" i="6" s="1"/>
  <c r="G107" i="6" s="1"/>
  <c r="E106" i="6"/>
  <c r="F106" i="6" s="1"/>
  <c r="G106" i="6" s="1"/>
  <c r="E105" i="6"/>
  <c r="F105" i="6" s="1"/>
  <c r="G105" i="6" s="1"/>
  <c r="E104" i="6"/>
  <c r="F104" i="6" s="1"/>
  <c r="G104" i="6" s="1"/>
  <c r="E103" i="6"/>
  <c r="F103" i="6" s="1"/>
  <c r="G103" i="6" s="1"/>
  <c r="E102" i="6"/>
  <c r="F102" i="6" s="1"/>
  <c r="G102" i="6" s="1"/>
  <c r="E101" i="6"/>
  <c r="F101" i="6" s="1"/>
  <c r="G101" i="6" s="1"/>
  <c r="E100" i="6"/>
  <c r="F100" i="6" s="1"/>
  <c r="G100" i="6" s="1"/>
  <c r="E99" i="6"/>
  <c r="F99" i="6" s="1"/>
  <c r="G99" i="6" s="1"/>
  <c r="E98" i="6"/>
  <c r="F98" i="6" s="1"/>
  <c r="G98" i="6" s="1"/>
  <c r="E97" i="6"/>
  <c r="F97" i="6" s="1"/>
  <c r="G97" i="6" s="1"/>
  <c r="E96" i="6"/>
  <c r="F96" i="6" s="1"/>
  <c r="G96" i="6" s="1"/>
  <c r="E95" i="6"/>
  <c r="F95" i="6" s="1"/>
  <c r="G95" i="6" s="1"/>
  <c r="E94" i="6"/>
  <c r="F94" i="6" s="1"/>
  <c r="G94" i="6" s="1"/>
  <c r="E93" i="6"/>
  <c r="F93" i="6" s="1"/>
  <c r="G93" i="6" s="1"/>
  <c r="E92" i="6"/>
  <c r="F92" i="6" s="1"/>
  <c r="G92" i="6" s="1"/>
  <c r="E91" i="6"/>
  <c r="F91" i="6" s="1"/>
  <c r="G91" i="6" s="1"/>
  <c r="E90" i="6"/>
  <c r="F90" i="6" s="1"/>
  <c r="G90" i="6" s="1"/>
  <c r="E89" i="6"/>
  <c r="F89" i="6" s="1"/>
  <c r="G89" i="6" s="1"/>
  <c r="E88" i="6"/>
  <c r="F88" i="6" s="1"/>
  <c r="G88" i="6" s="1"/>
  <c r="E87" i="6"/>
  <c r="F87" i="6" s="1"/>
  <c r="G87" i="6" s="1"/>
  <c r="E86" i="6"/>
  <c r="F86" i="6" s="1"/>
  <c r="G86" i="6" s="1"/>
  <c r="E85" i="6"/>
  <c r="F85" i="6" s="1"/>
  <c r="G85" i="6" s="1"/>
  <c r="E84" i="6"/>
  <c r="F84" i="6" s="1"/>
  <c r="G84" i="6" s="1"/>
  <c r="E83" i="6"/>
  <c r="F83" i="6" s="1"/>
  <c r="G83" i="6" s="1"/>
  <c r="E82" i="6"/>
  <c r="F82" i="6" s="1"/>
  <c r="G82" i="6" s="1"/>
  <c r="E81" i="6"/>
  <c r="F81" i="6" s="1"/>
  <c r="G81" i="6" s="1"/>
  <c r="E80" i="6"/>
  <c r="F80" i="6" s="1"/>
  <c r="G80" i="6" s="1"/>
  <c r="E79" i="6"/>
  <c r="F79" i="6" s="1"/>
  <c r="G79" i="6" s="1"/>
  <c r="E78" i="6"/>
  <c r="F78" i="6" s="1"/>
  <c r="G78" i="6" s="1"/>
  <c r="E77" i="6"/>
  <c r="F77" i="6" s="1"/>
  <c r="G77" i="6" s="1"/>
  <c r="E76" i="6"/>
  <c r="F76" i="6" s="1"/>
  <c r="G76" i="6" s="1"/>
  <c r="E75" i="6"/>
  <c r="F75" i="6" s="1"/>
  <c r="G75" i="6" s="1"/>
  <c r="E74" i="6"/>
  <c r="F74" i="6" s="1"/>
  <c r="G74" i="6" s="1"/>
  <c r="E73" i="6"/>
  <c r="F73" i="6" s="1"/>
  <c r="G73" i="6" s="1"/>
  <c r="E72" i="6"/>
  <c r="F72" i="6" s="1"/>
  <c r="G72" i="6" s="1"/>
  <c r="E71" i="6"/>
  <c r="F71" i="6" s="1"/>
  <c r="G71" i="6" s="1"/>
  <c r="E70" i="6"/>
  <c r="F70" i="6" s="1"/>
  <c r="G70" i="6" s="1"/>
  <c r="E69" i="6"/>
  <c r="F69" i="6" s="1"/>
  <c r="G69" i="6" s="1"/>
  <c r="E68" i="6"/>
  <c r="F68" i="6" s="1"/>
  <c r="G68" i="6" s="1"/>
  <c r="E67" i="6"/>
  <c r="F67" i="6" s="1"/>
  <c r="G67" i="6" s="1"/>
  <c r="E66" i="6"/>
  <c r="F66" i="6" s="1"/>
  <c r="G66" i="6" s="1"/>
  <c r="E65" i="6"/>
  <c r="F65" i="6" s="1"/>
  <c r="G65" i="6" s="1"/>
  <c r="E64" i="6" l="1"/>
  <c r="F64" i="6" s="1"/>
  <c r="G64" i="6" s="1"/>
  <c r="E63" i="6"/>
  <c r="F63" i="6" s="1"/>
  <c r="G63" i="6" s="1"/>
  <c r="E62" i="6"/>
  <c r="F62" i="6" s="1"/>
  <c r="G62" i="6" s="1"/>
  <c r="E61" i="6"/>
  <c r="F61" i="6" s="1"/>
  <c r="G61" i="6" s="1"/>
  <c r="E60" i="6"/>
  <c r="F60" i="6" s="1"/>
  <c r="G60" i="6" s="1"/>
  <c r="E59" i="6"/>
  <c r="F59" i="6" s="1"/>
  <c r="G59" i="6" s="1"/>
  <c r="E58" i="6"/>
  <c r="F58" i="6" s="1"/>
  <c r="G58" i="6" s="1"/>
  <c r="E57" i="6"/>
  <c r="F57" i="6" s="1"/>
  <c r="G57" i="6" s="1"/>
  <c r="E56" i="6"/>
  <c r="F56" i="6" s="1"/>
  <c r="G56" i="6" s="1"/>
  <c r="E55" i="6"/>
  <c r="F55" i="6" s="1"/>
  <c r="G55" i="6" s="1"/>
  <c r="E54" i="6"/>
  <c r="F54" i="6" s="1"/>
  <c r="G54" i="6" s="1"/>
  <c r="E53" i="6"/>
  <c r="F53" i="6" s="1"/>
  <c r="G53" i="6" s="1"/>
  <c r="E52" i="6"/>
  <c r="F52" i="6" s="1"/>
  <c r="G52" i="6" s="1"/>
  <c r="E51" i="6"/>
  <c r="F51" i="6" s="1"/>
  <c r="G51" i="6" s="1"/>
  <c r="E50" i="6"/>
  <c r="F50" i="6" s="1"/>
  <c r="G50" i="6" s="1"/>
  <c r="E49" i="6"/>
  <c r="F49" i="6" s="1"/>
  <c r="G49" i="6" s="1"/>
  <c r="E48" i="6"/>
  <c r="F48" i="6" s="1"/>
  <c r="G48" i="6" s="1"/>
  <c r="E47" i="6"/>
  <c r="F47" i="6" s="1"/>
  <c r="G47" i="6" s="1"/>
  <c r="E46" i="6"/>
  <c r="F46" i="6" s="1"/>
  <c r="G46" i="6" s="1"/>
  <c r="E45" i="6"/>
  <c r="F45" i="6" s="1"/>
  <c r="G45" i="6" s="1"/>
  <c r="E44" i="6"/>
  <c r="F44" i="6" s="1"/>
  <c r="G44" i="6" s="1"/>
  <c r="E43" i="6"/>
  <c r="F43" i="6" s="1"/>
  <c r="G43" i="6" s="1"/>
  <c r="E42" i="6"/>
  <c r="F42" i="6" s="1"/>
  <c r="G42" i="6" s="1"/>
  <c r="E41" i="6"/>
  <c r="F41" i="6" s="1"/>
  <c r="G41" i="6" s="1"/>
  <c r="E40" i="6"/>
  <c r="F40" i="6" s="1"/>
  <c r="G40" i="6" s="1"/>
  <c r="E39" i="6"/>
  <c r="F39" i="6" s="1"/>
  <c r="G39" i="6" s="1"/>
  <c r="E38" i="6"/>
  <c r="F38" i="6" s="1"/>
  <c r="G38" i="6" s="1"/>
  <c r="E37" i="6"/>
  <c r="F37" i="6" s="1"/>
  <c r="G37" i="6" s="1"/>
  <c r="E36" i="6"/>
  <c r="F36" i="6" s="1"/>
  <c r="G36" i="6" s="1"/>
  <c r="E35" i="6"/>
  <c r="F35" i="6" s="1"/>
  <c r="G35" i="6" s="1"/>
  <c r="E34" i="6"/>
  <c r="F34" i="6" s="1"/>
  <c r="G34" i="6" s="1"/>
  <c r="E33" i="6"/>
  <c r="F33" i="6" s="1"/>
  <c r="G33" i="6" s="1"/>
  <c r="E32" i="6"/>
  <c r="F32" i="6" s="1"/>
  <c r="G32" i="6" s="1"/>
  <c r="E31" i="6"/>
  <c r="F31" i="6" s="1"/>
  <c r="G31" i="6" s="1"/>
  <c r="E30" i="6"/>
  <c r="F30" i="6" s="1"/>
  <c r="G30" i="6" s="1"/>
  <c r="E29" i="6"/>
  <c r="F29" i="6" s="1"/>
  <c r="G29" i="6" s="1"/>
  <c r="E28" i="6"/>
  <c r="F28" i="6" s="1"/>
  <c r="G28" i="6" s="1"/>
  <c r="E27" i="6"/>
  <c r="F27" i="6" s="1"/>
  <c r="G27" i="6" s="1"/>
  <c r="E26" i="6"/>
  <c r="F26" i="6" s="1"/>
  <c r="G26" i="6" s="1"/>
  <c r="E25" i="6"/>
  <c r="F25" i="6" s="1"/>
  <c r="G25" i="6" s="1"/>
  <c r="E24" i="6"/>
  <c r="F24" i="6" s="1"/>
  <c r="G24" i="6" s="1"/>
  <c r="E23" i="6"/>
  <c r="F23" i="6" s="1"/>
  <c r="G23" i="6" s="1"/>
  <c r="E22" i="6"/>
  <c r="F22" i="6" s="1"/>
  <c r="G22" i="6" s="1"/>
  <c r="E21" i="6"/>
  <c r="F21" i="6" s="1"/>
  <c r="G21" i="6" s="1"/>
  <c r="E20" i="6"/>
  <c r="F20" i="6" s="1"/>
  <c r="G20" i="6" s="1"/>
  <c r="E19" i="6" l="1"/>
  <c r="F19" i="6" s="1"/>
  <c r="G19" i="6" s="1"/>
  <c r="E18" i="6"/>
  <c r="F18" i="6" s="1"/>
  <c r="G18" i="6" s="1"/>
  <c r="E17" i="6"/>
  <c r="F17" i="6" s="1"/>
  <c r="G17" i="6" s="1"/>
  <c r="E16" i="6"/>
  <c r="F16" i="6" s="1"/>
  <c r="G16" i="6" s="1"/>
  <c r="E15" i="6" l="1"/>
  <c r="F15" i="6" s="1"/>
  <c r="G15" i="6" s="1"/>
  <c r="E14" i="6"/>
  <c r="E10" i="6"/>
  <c r="E9" i="6"/>
  <c r="E13" i="6"/>
  <c r="E12" i="6"/>
  <c r="E11" i="6"/>
  <c r="E21" i="4" l="1"/>
  <c r="I12" i="7" l="1"/>
  <c r="S12" i="7" s="1"/>
  <c r="I13" i="7"/>
  <c r="S13" i="7" s="1"/>
  <c r="I14" i="7"/>
  <c r="S14" i="7" s="1"/>
  <c r="I15" i="7"/>
  <c r="S15" i="7" s="1"/>
  <c r="I16" i="7"/>
  <c r="S16" i="7" s="1"/>
  <c r="I17" i="7"/>
  <c r="S17" i="7" s="1"/>
  <c r="I18" i="7"/>
  <c r="S18" i="7" s="1"/>
  <c r="I19" i="7"/>
  <c r="S19" i="7" s="1"/>
  <c r="I20" i="7"/>
  <c r="S20" i="7" s="1"/>
  <c r="I21" i="7"/>
  <c r="S21" i="7" s="1"/>
  <c r="I22" i="7"/>
  <c r="S22" i="7" s="1"/>
  <c r="I23" i="7"/>
  <c r="S23" i="7" s="1"/>
  <c r="I24" i="7"/>
  <c r="S24" i="7" s="1"/>
  <c r="I25" i="7"/>
  <c r="S25" i="7" s="1"/>
  <c r="I26" i="7"/>
  <c r="S26" i="7" s="1"/>
  <c r="I27" i="7"/>
  <c r="S27" i="7" s="1"/>
  <c r="I28" i="7"/>
  <c r="S28" i="7" s="1"/>
  <c r="I29" i="7"/>
  <c r="S29" i="7" s="1"/>
  <c r="I30" i="7"/>
  <c r="S30" i="7" s="1"/>
  <c r="I31" i="7"/>
  <c r="S31" i="7" s="1"/>
  <c r="I32" i="7"/>
  <c r="S32" i="7" s="1"/>
  <c r="I33" i="7"/>
  <c r="S33" i="7" s="1"/>
  <c r="I34" i="7"/>
  <c r="S34" i="7" s="1"/>
  <c r="I35" i="7"/>
  <c r="S35" i="7" s="1"/>
  <c r="I36" i="7"/>
  <c r="S36" i="7" s="1"/>
  <c r="I37" i="7"/>
  <c r="S37" i="7" s="1"/>
  <c r="I38" i="7"/>
  <c r="S38" i="7" s="1"/>
  <c r="I39" i="7"/>
  <c r="S39" i="7" s="1"/>
  <c r="I40" i="7"/>
  <c r="S40" i="7" s="1"/>
  <c r="I41" i="7"/>
  <c r="S41" i="7" s="1"/>
  <c r="I42" i="7"/>
  <c r="S42" i="7" s="1"/>
  <c r="I43" i="7"/>
  <c r="S43" i="7" s="1"/>
  <c r="I44" i="7"/>
  <c r="S44" i="7" s="1"/>
  <c r="I45" i="7"/>
  <c r="S45" i="7" s="1"/>
  <c r="I46" i="7"/>
  <c r="S46" i="7" s="1"/>
  <c r="I47" i="7"/>
  <c r="S47" i="7" s="1"/>
  <c r="I48" i="7"/>
  <c r="S48" i="7" s="1"/>
  <c r="I49" i="7"/>
  <c r="S49" i="7" s="1"/>
  <c r="I50" i="7"/>
  <c r="S50" i="7" s="1"/>
  <c r="I51" i="7"/>
  <c r="S51" i="7" s="1"/>
  <c r="I52" i="7"/>
  <c r="S52" i="7" s="1"/>
  <c r="I53" i="7"/>
  <c r="S53" i="7" s="1"/>
  <c r="I54" i="7"/>
  <c r="S54" i="7" s="1"/>
  <c r="I55" i="7"/>
  <c r="S55" i="7" s="1"/>
  <c r="I56" i="7"/>
  <c r="S56" i="7" s="1"/>
  <c r="I57" i="7"/>
  <c r="S57" i="7" s="1"/>
  <c r="I58" i="7"/>
  <c r="S58" i="7" s="1"/>
  <c r="I59" i="7"/>
  <c r="S59" i="7" s="1"/>
  <c r="I60" i="7"/>
  <c r="S60" i="7" s="1"/>
  <c r="I61" i="7"/>
  <c r="S61" i="7" s="1"/>
  <c r="I62" i="7"/>
  <c r="S62" i="7" s="1"/>
  <c r="I63" i="7"/>
  <c r="S63" i="7" s="1"/>
  <c r="I64" i="7"/>
  <c r="S64" i="7" s="1"/>
  <c r="I65" i="7"/>
  <c r="S65" i="7" s="1"/>
  <c r="I66" i="7"/>
  <c r="S66" i="7" s="1"/>
  <c r="I67" i="7"/>
  <c r="S67" i="7" s="1"/>
  <c r="I68" i="7"/>
  <c r="S68" i="7" s="1"/>
  <c r="I69" i="7"/>
  <c r="S69" i="7" s="1"/>
  <c r="I70" i="7"/>
  <c r="S70" i="7" s="1"/>
  <c r="I71" i="7"/>
  <c r="S71" i="7" s="1"/>
  <c r="I72" i="7"/>
  <c r="S72" i="7" s="1"/>
  <c r="I73" i="7"/>
  <c r="S73" i="7" s="1"/>
  <c r="I74" i="7"/>
  <c r="S74" i="7" s="1"/>
  <c r="I75" i="7"/>
  <c r="S75" i="7" s="1"/>
  <c r="I76" i="7"/>
  <c r="S76" i="7" s="1"/>
  <c r="I77" i="7"/>
  <c r="S77" i="7" s="1"/>
  <c r="I78" i="7"/>
  <c r="S78" i="7" s="1"/>
  <c r="I79" i="7"/>
  <c r="S79" i="7" s="1"/>
  <c r="I80" i="7"/>
  <c r="S80" i="7" s="1"/>
  <c r="I81" i="7"/>
  <c r="S81" i="7" s="1"/>
  <c r="I82" i="7"/>
  <c r="S82" i="7" s="1"/>
  <c r="I83" i="7"/>
  <c r="S83" i="7" s="1"/>
  <c r="I84" i="7"/>
  <c r="S84" i="7" s="1"/>
  <c r="I85" i="7"/>
  <c r="S85" i="7" s="1"/>
  <c r="I86" i="7"/>
  <c r="S86" i="7" s="1"/>
  <c r="I87" i="7"/>
  <c r="S87" i="7" s="1"/>
  <c r="I88" i="7"/>
  <c r="S88" i="7" s="1"/>
  <c r="I89" i="7"/>
  <c r="S89" i="7" s="1"/>
  <c r="I90" i="7"/>
  <c r="S90" i="7" s="1"/>
  <c r="I91" i="7"/>
  <c r="S91" i="7" s="1"/>
  <c r="I92" i="7"/>
  <c r="S92" i="7" s="1"/>
  <c r="I93" i="7"/>
  <c r="S93" i="7" s="1"/>
  <c r="I94" i="7"/>
  <c r="S94" i="7" s="1"/>
  <c r="I95" i="7"/>
  <c r="S95" i="7" s="1"/>
  <c r="I96" i="7"/>
  <c r="S96" i="7" s="1"/>
  <c r="I97" i="7"/>
  <c r="S97" i="7" s="1"/>
  <c r="I98" i="7"/>
  <c r="S98" i="7" s="1"/>
  <c r="I99" i="7"/>
  <c r="S99" i="7" s="1"/>
  <c r="I100" i="7"/>
  <c r="S100" i="7" s="1"/>
  <c r="I101" i="7"/>
  <c r="S101" i="7" s="1"/>
  <c r="I102" i="7"/>
  <c r="S102" i="7" s="1"/>
  <c r="I103" i="7"/>
  <c r="S103" i="7" s="1"/>
  <c r="I104" i="7"/>
  <c r="S104" i="7" s="1"/>
  <c r="I105" i="7"/>
  <c r="S105" i="7" s="1"/>
  <c r="I106" i="7"/>
  <c r="S106" i="7" s="1"/>
  <c r="I107" i="7"/>
  <c r="S107" i="7" s="1"/>
  <c r="I108" i="7"/>
  <c r="S108" i="7" s="1"/>
  <c r="I109" i="7"/>
  <c r="S109" i="7" s="1"/>
  <c r="I110" i="7"/>
  <c r="S110" i="7" s="1"/>
  <c r="I111" i="7"/>
  <c r="S111" i="7" s="1"/>
  <c r="I112" i="7"/>
  <c r="S112" i="7" s="1"/>
  <c r="I113" i="7"/>
  <c r="S113" i="7" s="1"/>
  <c r="I114" i="7"/>
  <c r="S114" i="7" s="1"/>
  <c r="I115" i="7"/>
  <c r="S115" i="7" s="1"/>
  <c r="I116" i="7"/>
  <c r="S116" i="7" s="1"/>
  <c r="I117" i="7"/>
  <c r="S117" i="7" s="1"/>
  <c r="I118" i="7"/>
  <c r="S118" i="7" s="1"/>
  <c r="I119" i="7"/>
  <c r="S119" i="7" s="1"/>
  <c r="I120" i="7"/>
  <c r="S120" i="7" s="1"/>
  <c r="I121" i="7"/>
  <c r="S121" i="7" s="1"/>
  <c r="I122" i="7"/>
  <c r="S122" i="7" s="1"/>
  <c r="I123" i="7"/>
  <c r="S123" i="7" s="1"/>
  <c r="I124" i="7"/>
  <c r="S124" i="7" s="1"/>
  <c r="I125" i="7"/>
  <c r="S125" i="7" s="1"/>
  <c r="I126" i="7"/>
  <c r="S126" i="7" s="1"/>
  <c r="I127" i="7"/>
  <c r="S127" i="7" s="1"/>
  <c r="I128" i="7"/>
  <c r="S128" i="7" s="1"/>
  <c r="I129" i="7"/>
  <c r="S129" i="7" s="1"/>
  <c r="I130" i="7"/>
  <c r="S130" i="7" s="1"/>
  <c r="I131" i="7"/>
  <c r="S131" i="7" s="1"/>
  <c r="I132" i="7"/>
  <c r="S132" i="7" s="1"/>
  <c r="I133" i="7"/>
  <c r="S133" i="7" s="1"/>
  <c r="I134" i="7"/>
  <c r="S134" i="7" s="1"/>
  <c r="I135" i="7"/>
  <c r="S135" i="7" s="1"/>
  <c r="I136" i="7"/>
  <c r="S136" i="7" s="1"/>
  <c r="I137" i="7"/>
  <c r="S137" i="7" s="1"/>
  <c r="I138" i="7"/>
  <c r="S138" i="7" s="1"/>
  <c r="I139" i="7"/>
  <c r="S139" i="7" s="1"/>
  <c r="I140" i="7"/>
  <c r="S140" i="7" s="1"/>
  <c r="I141" i="7"/>
  <c r="S141" i="7" s="1"/>
  <c r="I142" i="7"/>
  <c r="S142" i="7" s="1"/>
  <c r="I143" i="7"/>
  <c r="S143" i="7" s="1"/>
  <c r="I144" i="7"/>
  <c r="S144" i="7" s="1"/>
  <c r="I145" i="7"/>
  <c r="S145" i="7" s="1"/>
  <c r="I146" i="7"/>
  <c r="S146" i="7" s="1"/>
  <c r="I147" i="7"/>
  <c r="S147" i="7" s="1"/>
  <c r="I148" i="7"/>
  <c r="S148" i="7" s="1"/>
  <c r="I149" i="7"/>
  <c r="S149" i="7" s="1"/>
  <c r="I150" i="7"/>
  <c r="S150" i="7" s="1"/>
  <c r="I151" i="7"/>
  <c r="S151" i="7" s="1"/>
  <c r="I152" i="7"/>
  <c r="S152" i="7" s="1"/>
  <c r="I153" i="7"/>
  <c r="S153" i="7" s="1"/>
  <c r="I154" i="7"/>
  <c r="S154" i="7" s="1"/>
  <c r="I155" i="7"/>
  <c r="S155" i="7" s="1"/>
  <c r="I156" i="7"/>
  <c r="S156" i="7" s="1"/>
  <c r="I157" i="7"/>
  <c r="S157" i="7" s="1"/>
  <c r="I158" i="7"/>
  <c r="S158" i="7" s="1"/>
  <c r="I159" i="7"/>
  <c r="S159" i="7" s="1"/>
  <c r="I160" i="7"/>
  <c r="S160" i="7" s="1"/>
  <c r="I161" i="7"/>
  <c r="S161" i="7" s="1"/>
  <c r="I162" i="7"/>
  <c r="S162" i="7" s="1"/>
  <c r="I163" i="7"/>
  <c r="S163" i="7" s="1"/>
  <c r="I164" i="7"/>
  <c r="S164" i="7" s="1"/>
  <c r="I165" i="7"/>
  <c r="S165" i="7" s="1"/>
  <c r="I166" i="7"/>
  <c r="S166" i="7" s="1"/>
  <c r="I167" i="7"/>
  <c r="S167" i="7" s="1"/>
  <c r="I168" i="7"/>
  <c r="S168" i="7" s="1"/>
  <c r="I169" i="7"/>
  <c r="S169" i="7" s="1"/>
  <c r="I170" i="7"/>
  <c r="S170" i="7" s="1"/>
  <c r="I171" i="7"/>
  <c r="S171" i="7" s="1"/>
  <c r="I172" i="7"/>
  <c r="S172" i="7" s="1"/>
  <c r="I173" i="7"/>
  <c r="S173" i="7" s="1"/>
  <c r="I174" i="7"/>
  <c r="S174" i="7" s="1"/>
  <c r="I175" i="7"/>
  <c r="S175" i="7" s="1"/>
  <c r="I176" i="7"/>
  <c r="S176" i="7" s="1"/>
  <c r="I177" i="7"/>
  <c r="S177" i="7" s="1"/>
  <c r="I178" i="7"/>
  <c r="S178" i="7" s="1"/>
  <c r="I179" i="7"/>
  <c r="S179" i="7" s="1"/>
  <c r="I180" i="7"/>
  <c r="S180" i="7" s="1"/>
  <c r="I181" i="7"/>
  <c r="S181" i="7" s="1"/>
  <c r="I182" i="7"/>
  <c r="S182" i="7" s="1"/>
  <c r="I183" i="7"/>
  <c r="S183" i="7" s="1"/>
  <c r="I184" i="7"/>
  <c r="S184" i="7" s="1"/>
  <c r="I185" i="7"/>
  <c r="S185" i="7" s="1"/>
  <c r="I186" i="7"/>
  <c r="S186" i="7" s="1"/>
  <c r="I187" i="7"/>
  <c r="S187" i="7" s="1"/>
  <c r="I188" i="7"/>
  <c r="S188" i="7" s="1"/>
  <c r="I189" i="7"/>
  <c r="S189" i="7" s="1"/>
  <c r="I190" i="7"/>
  <c r="S190" i="7" s="1"/>
  <c r="I191" i="7"/>
  <c r="S191" i="7" s="1"/>
  <c r="I192" i="7"/>
  <c r="S192" i="7" s="1"/>
  <c r="I193" i="7"/>
  <c r="S193" i="7" s="1"/>
  <c r="I194" i="7"/>
  <c r="S194" i="7" s="1"/>
  <c r="I195" i="7"/>
  <c r="S195" i="7" s="1"/>
  <c r="I196" i="7"/>
  <c r="S196" i="7" s="1"/>
  <c r="I197" i="7"/>
  <c r="S197" i="7" s="1"/>
  <c r="I198" i="7"/>
  <c r="S198" i="7" s="1"/>
  <c r="I199" i="7"/>
  <c r="S199" i="7" s="1"/>
  <c r="I200" i="7"/>
  <c r="S200" i="7" s="1"/>
  <c r="I201" i="7"/>
  <c r="S201" i="7" s="1"/>
  <c r="I202" i="7"/>
  <c r="S202" i="7" s="1"/>
  <c r="I203" i="7"/>
  <c r="S203" i="7" s="1"/>
  <c r="I204" i="7"/>
  <c r="S204" i="7" s="1"/>
  <c r="I205" i="7"/>
  <c r="S205" i="7" s="1"/>
  <c r="I206" i="7"/>
  <c r="S206" i="7" s="1"/>
  <c r="I207" i="7"/>
  <c r="S207" i="7" s="1"/>
  <c r="I208" i="7"/>
  <c r="S208" i="7" s="1"/>
  <c r="I209" i="7"/>
  <c r="S209" i="7" s="1"/>
  <c r="I210" i="7"/>
  <c r="S210" i="7" s="1"/>
  <c r="I211" i="7"/>
  <c r="S211" i="7" s="1"/>
  <c r="I212" i="7"/>
  <c r="S212" i="7" s="1"/>
  <c r="I213" i="7"/>
  <c r="S213" i="7" s="1"/>
  <c r="I214" i="7"/>
  <c r="S214" i="7" s="1"/>
  <c r="I215" i="7"/>
  <c r="S215" i="7" s="1"/>
  <c r="I216" i="7"/>
  <c r="S216" i="7" s="1"/>
  <c r="I217" i="7"/>
  <c r="S217" i="7" s="1"/>
  <c r="I218" i="7"/>
  <c r="S218" i="7" s="1"/>
  <c r="I219" i="7"/>
  <c r="S219" i="7" s="1"/>
  <c r="I220" i="7"/>
  <c r="S220" i="7" s="1"/>
  <c r="I221" i="7"/>
  <c r="S221" i="7" s="1"/>
  <c r="I222" i="7"/>
  <c r="S222" i="7" s="1"/>
  <c r="I223" i="7"/>
  <c r="S223" i="7" s="1"/>
  <c r="I224" i="7"/>
  <c r="S224" i="7" s="1"/>
  <c r="I225" i="7"/>
  <c r="S225" i="7" s="1"/>
  <c r="I226" i="7"/>
  <c r="S226" i="7" s="1"/>
  <c r="I227" i="7"/>
  <c r="S227" i="7" s="1"/>
  <c r="I228" i="7"/>
  <c r="S228" i="7" s="1"/>
  <c r="I229" i="7"/>
  <c r="S229" i="7" s="1"/>
  <c r="I230" i="7"/>
  <c r="S230" i="7" s="1"/>
  <c r="I231" i="7"/>
  <c r="S231" i="7" s="1"/>
  <c r="I232" i="7"/>
  <c r="S232" i="7" s="1"/>
  <c r="I233" i="7"/>
  <c r="S233" i="7" s="1"/>
  <c r="I234" i="7"/>
  <c r="S234" i="7" s="1"/>
  <c r="I235" i="7"/>
  <c r="S235" i="7" s="1"/>
  <c r="I236" i="7"/>
  <c r="S236" i="7" s="1"/>
  <c r="I237" i="7"/>
  <c r="S237" i="7" s="1"/>
  <c r="I238" i="7"/>
  <c r="S238" i="7" s="1"/>
  <c r="I239" i="7"/>
  <c r="S239" i="7" s="1"/>
  <c r="I240" i="7"/>
  <c r="S240" i="7" s="1"/>
  <c r="I241" i="7"/>
  <c r="S241" i="7" s="1"/>
  <c r="I242" i="7"/>
  <c r="S242" i="7" s="1"/>
  <c r="I243" i="7"/>
  <c r="S243" i="7" s="1"/>
  <c r="I244" i="7"/>
  <c r="S244" i="7" s="1"/>
  <c r="I245" i="7"/>
  <c r="S245" i="7" s="1"/>
  <c r="I246" i="7"/>
  <c r="S246" i="7" s="1"/>
  <c r="I247" i="7"/>
  <c r="S247" i="7" s="1"/>
  <c r="I248" i="7"/>
  <c r="S248" i="7" s="1"/>
  <c r="I249" i="7"/>
  <c r="S249" i="7" s="1"/>
  <c r="I250" i="7"/>
  <c r="S250" i="7" s="1"/>
  <c r="I251" i="7"/>
  <c r="S251" i="7" s="1"/>
  <c r="I252" i="7"/>
  <c r="S252" i="7" s="1"/>
  <c r="I253" i="7"/>
  <c r="S253" i="7" s="1"/>
  <c r="I254" i="7"/>
  <c r="S254" i="7" s="1"/>
  <c r="I255" i="7"/>
  <c r="S255" i="7" s="1"/>
  <c r="I256" i="7"/>
  <c r="S256" i="7" s="1"/>
  <c r="I257" i="7"/>
  <c r="S257" i="7" s="1"/>
  <c r="I258" i="7"/>
  <c r="S258" i="7" s="1"/>
  <c r="I259" i="7"/>
  <c r="S259" i="7" s="1"/>
  <c r="I260" i="7"/>
  <c r="S260" i="7" s="1"/>
  <c r="I261" i="7"/>
  <c r="S261" i="7" s="1"/>
  <c r="I262" i="7"/>
  <c r="S262" i="7" s="1"/>
  <c r="I263" i="7"/>
  <c r="S263" i="7" s="1"/>
  <c r="I264" i="7"/>
  <c r="S264" i="7" s="1"/>
  <c r="I265" i="7"/>
  <c r="S265" i="7" s="1"/>
  <c r="I266" i="7"/>
  <c r="S266" i="7" s="1"/>
  <c r="I267" i="7"/>
  <c r="S267" i="7" s="1"/>
  <c r="I268" i="7"/>
  <c r="S268" i="7" s="1"/>
  <c r="I269" i="7"/>
  <c r="S269" i="7" s="1"/>
  <c r="I270" i="7"/>
  <c r="S270" i="7" s="1"/>
  <c r="I271" i="7"/>
  <c r="S271" i="7" s="1"/>
  <c r="I272" i="7"/>
  <c r="S272" i="7" s="1"/>
  <c r="I273" i="7"/>
  <c r="S273" i="7" s="1"/>
  <c r="I274" i="7"/>
  <c r="S274" i="7" s="1"/>
  <c r="I275" i="7"/>
  <c r="S275" i="7" s="1"/>
  <c r="I276" i="7"/>
  <c r="S276" i="7" s="1"/>
  <c r="I277" i="7"/>
  <c r="S277" i="7" s="1"/>
  <c r="I278" i="7"/>
  <c r="S278" i="7" s="1"/>
  <c r="I279" i="7"/>
  <c r="S279" i="7" s="1"/>
  <c r="I280" i="7"/>
  <c r="S280" i="7" s="1"/>
  <c r="I281" i="7"/>
  <c r="S281" i="7" s="1"/>
  <c r="I282" i="7"/>
  <c r="S282" i="7" s="1"/>
  <c r="I283" i="7"/>
  <c r="S283" i="7" s="1"/>
  <c r="I284" i="7"/>
  <c r="S284" i="7" s="1"/>
  <c r="I285" i="7"/>
  <c r="S285" i="7" s="1"/>
  <c r="I286" i="7"/>
  <c r="S286" i="7" s="1"/>
  <c r="I287" i="7"/>
  <c r="S287" i="7" s="1"/>
  <c r="I288" i="7"/>
  <c r="S288" i="7" s="1"/>
  <c r="I289" i="7"/>
  <c r="S289" i="7" s="1"/>
  <c r="I290" i="7"/>
  <c r="S290" i="7" s="1"/>
  <c r="I291" i="7"/>
  <c r="S291" i="7" s="1"/>
  <c r="I292" i="7"/>
  <c r="S292" i="7" s="1"/>
  <c r="I293" i="7"/>
  <c r="S293" i="7" s="1"/>
  <c r="I294" i="7"/>
  <c r="S294" i="7" s="1"/>
  <c r="I295" i="7"/>
  <c r="S295" i="7" s="1"/>
  <c r="I296" i="7"/>
  <c r="S296" i="7" s="1"/>
  <c r="I297" i="7"/>
  <c r="S297" i="7" s="1"/>
  <c r="I298" i="7"/>
  <c r="S298" i="7" s="1"/>
  <c r="I299" i="7"/>
  <c r="S299" i="7" s="1"/>
  <c r="I300" i="7"/>
  <c r="S300" i="7" s="1"/>
  <c r="I301" i="7"/>
  <c r="S301" i="7" s="1"/>
  <c r="I302" i="7"/>
  <c r="S302" i="7" s="1"/>
  <c r="I303" i="7"/>
  <c r="S303" i="7" s="1"/>
  <c r="I304" i="7"/>
  <c r="S304" i="7" s="1"/>
  <c r="I305" i="7"/>
  <c r="S305" i="7" s="1"/>
  <c r="I306" i="7"/>
  <c r="S306" i="7" s="1"/>
  <c r="I307" i="7"/>
  <c r="S307" i="7" s="1"/>
  <c r="I308" i="7"/>
  <c r="S308" i="7" s="1"/>
  <c r="I309" i="7"/>
  <c r="S309" i="7" s="1"/>
  <c r="I310" i="7"/>
  <c r="S310" i="7" s="1"/>
  <c r="I311" i="7"/>
  <c r="S311" i="7" s="1"/>
  <c r="I312" i="7"/>
  <c r="S312" i="7" s="1"/>
  <c r="I313" i="7"/>
  <c r="S313" i="7" s="1"/>
  <c r="I314" i="7"/>
  <c r="S314" i="7" s="1"/>
  <c r="I315" i="7"/>
  <c r="S315" i="7" s="1"/>
  <c r="I316" i="7"/>
  <c r="S316" i="7" s="1"/>
  <c r="I317" i="7"/>
  <c r="S317" i="7" s="1"/>
  <c r="I318" i="7"/>
  <c r="S318" i="7" s="1"/>
  <c r="I319" i="7"/>
  <c r="S319" i="7" s="1"/>
  <c r="I320" i="7"/>
  <c r="S320" i="7" s="1"/>
  <c r="I321" i="7"/>
  <c r="S321" i="7" s="1"/>
  <c r="I322" i="7"/>
  <c r="S322" i="7" s="1"/>
  <c r="I323" i="7"/>
  <c r="S323" i="7" s="1"/>
  <c r="I324" i="7"/>
  <c r="S324" i="7" s="1"/>
  <c r="I325" i="7"/>
  <c r="S325" i="7" s="1"/>
  <c r="I326" i="7"/>
  <c r="S326" i="7" s="1"/>
  <c r="I327" i="7"/>
  <c r="S327" i="7" s="1"/>
  <c r="I328" i="7"/>
  <c r="S328" i="7" s="1"/>
  <c r="I329" i="7"/>
  <c r="S329" i="7" s="1"/>
  <c r="I330" i="7"/>
  <c r="S330" i="7" s="1"/>
  <c r="I331" i="7"/>
  <c r="S331" i="7" s="1"/>
  <c r="I332" i="7"/>
  <c r="S332" i="7" s="1"/>
  <c r="I333" i="7"/>
  <c r="S333" i="7" s="1"/>
  <c r="I334" i="7"/>
  <c r="S334" i="7" s="1"/>
  <c r="I335" i="7"/>
  <c r="S335" i="7" s="1"/>
  <c r="I336" i="7"/>
  <c r="S336" i="7" s="1"/>
  <c r="I337" i="7"/>
  <c r="S337" i="7" s="1"/>
  <c r="I338" i="7"/>
  <c r="S338" i="7" s="1"/>
  <c r="I339" i="7"/>
  <c r="S339" i="7" s="1"/>
  <c r="I340" i="7"/>
  <c r="S340" i="7" s="1"/>
  <c r="I341" i="7"/>
  <c r="S341" i="7" s="1"/>
  <c r="I342" i="7"/>
  <c r="S342" i="7" s="1"/>
  <c r="I343" i="7"/>
  <c r="S343" i="7" s="1"/>
  <c r="I344" i="7"/>
  <c r="S344" i="7" s="1"/>
  <c r="I345" i="7"/>
  <c r="S345" i="7" s="1"/>
  <c r="I346" i="7"/>
  <c r="S346" i="7" s="1"/>
  <c r="I347" i="7"/>
  <c r="S347" i="7" s="1"/>
  <c r="I348" i="7"/>
  <c r="S348" i="7" s="1"/>
  <c r="I349" i="7"/>
  <c r="S349" i="7" s="1"/>
  <c r="I350" i="7"/>
  <c r="S350" i="7" s="1"/>
  <c r="I351" i="7"/>
  <c r="S351" i="7" s="1"/>
  <c r="I352" i="7"/>
  <c r="S352" i="7" s="1"/>
  <c r="I353" i="7"/>
  <c r="S353" i="7" s="1"/>
  <c r="I354" i="7"/>
  <c r="S354" i="7" s="1"/>
  <c r="I355" i="7"/>
  <c r="S355" i="7" s="1"/>
  <c r="I356" i="7"/>
  <c r="S356" i="7" s="1"/>
  <c r="I357" i="7"/>
  <c r="S357" i="7" s="1"/>
  <c r="I358" i="7"/>
  <c r="S358" i="7" s="1"/>
  <c r="I359" i="7"/>
  <c r="S359" i="7" s="1"/>
  <c r="I360" i="7"/>
  <c r="S360" i="7" s="1"/>
  <c r="I361" i="7"/>
  <c r="S361" i="7" s="1"/>
  <c r="I362" i="7"/>
  <c r="S362" i="7" s="1"/>
  <c r="I363" i="7"/>
  <c r="S363" i="7" s="1"/>
  <c r="I364" i="7"/>
  <c r="S364" i="7" s="1"/>
  <c r="I365" i="7"/>
  <c r="S365" i="7" s="1"/>
  <c r="I366" i="7"/>
  <c r="S366" i="7" s="1"/>
  <c r="I367" i="7"/>
  <c r="S367" i="7" s="1"/>
  <c r="I368" i="7"/>
  <c r="S368" i="7" s="1"/>
  <c r="I369" i="7"/>
  <c r="S369" i="7" s="1"/>
  <c r="I370" i="7"/>
  <c r="S370" i="7" s="1"/>
  <c r="I371" i="7"/>
  <c r="S371" i="7" s="1"/>
  <c r="I372" i="7"/>
  <c r="S372" i="7" s="1"/>
  <c r="I373" i="7"/>
  <c r="S373" i="7" s="1"/>
  <c r="I374" i="7"/>
  <c r="S374" i="7" s="1"/>
  <c r="I375" i="7"/>
  <c r="S375" i="7" s="1"/>
  <c r="I376" i="7"/>
  <c r="S376" i="7" s="1"/>
  <c r="I377" i="7"/>
  <c r="S377" i="7" s="1"/>
  <c r="I378" i="7"/>
  <c r="S378" i="7" s="1"/>
  <c r="I379" i="7"/>
  <c r="S379" i="7" s="1"/>
  <c r="I380" i="7"/>
  <c r="S380" i="7" s="1"/>
  <c r="I381" i="7"/>
  <c r="S381" i="7" s="1"/>
  <c r="I382" i="7"/>
  <c r="S382" i="7" s="1"/>
  <c r="I383" i="7"/>
  <c r="S383" i="7" s="1"/>
  <c r="I384" i="7"/>
  <c r="S384" i="7" s="1"/>
  <c r="I385" i="7"/>
  <c r="S385" i="7" s="1"/>
  <c r="I386" i="7"/>
  <c r="S386" i="7" s="1"/>
  <c r="I387" i="7"/>
  <c r="S387" i="7" s="1"/>
  <c r="I388" i="7"/>
  <c r="S388" i="7" s="1"/>
  <c r="I389" i="7"/>
  <c r="S389" i="7" s="1"/>
  <c r="I390" i="7"/>
  <c r="S390" i="7" s="1"/>
  <c r="I391" i="7"/>
  <c r="S391" i="7" s="1"/>
  <c r="I392" i="7"/>
  <c r="S392" i="7" s="1"/>
  <c r="I393" i="7"/>
  <c r="S393" i="7" s="1"/>
  <c r="I394" i="7"/>
  <c r="S394" i="7" s="1"/>
  <c r="I395" i="7"/>
  <c r="S395" i="7" s="1"/>
  <c r="I396" i="7"/>
  <c r="S396" i="7" s="1"/>
  <c r="I397" i="7"/>
  <c r="S397" i="7" s="1"/>
  <c r="I398" i="7"/>
  <c r="S398" i="7" s="1"/>
  <c r="I399" i="7"/>
  <c r="S399" i="7" s="1"/>
  <c r="I400" i="7"/>
  <c r="S400" i="7" s="1"/>
  <c r="I401" i="7"/>
  <c r="S401" i="7" s="1"/>
  <c r="I402" i="7"/>
  <c r="S402" i="7" s="1"/>
  <c r="I403" i="7"/>
  <c r="S403" i="7" s="1"/>
  <c r="I404" i="7"/>
  <c r="S404" i="7" s="1"/>
  <c r="I405" i="7"/>
  <c r="S405" i="7" s="1"/>
  <c r="I406" i="7"/>
  <c r="S406" i="7" s="1"/>
  <c r="I407" i="7"/>
  <c r="S407" i="7" s="1"/>
  <c r="I408" i="7"/>
  <c r="S408" i="7" s="1"/>
  <c r="I409" i="7"/>
  <c r="S409" i="7" s="1"/>
  <c r="I410" i="7"/>
  <c r="S410" i="7" s="1"/>
  <c r="I411" i="7"/>
  <c r="S411" i="7" s="1"/>
  <c r="I412" i="7"/>
  <c r="S412" i="7" s="1"/>
  <c r="I413" i="7"/>
  <c r="S413" i="7" s="1"/>
  <c r="I414" i="7"/>
  <c r="S414" i="7" s="1"/>
  <c r="I415" i="7"/>
  <c r="S415" i="7" s="1"/>
  <c r="I416" i="7"/>
  <c r="S416" i="7" s="1"/>
  <c r="I417" i="7"/>
  <c r="S417" i="7" s="1"/>
  <c r="I418" i="7"/>
  <c r="S418" i="7" s="1"/>
  <c r="I419" i="7"/>
  <c r="S419" i="7" s="1"/>
  <c r="I420" i="7"/>
  <c r="S420" i="7" s="1"/>
  <c r="I421" i="7"/>
  <c r="S421" i="7" s="1"/>
  <c r="I422" i="7"/>
  <c r="S422" i="7" s="1"/>
  <c r="I423" i="7"/>
  <c r="S423" i="7" s="1"/>
  <c r="I424" i="7"/>
  <c r="S424" i="7" s="1"/>
  <c r="I425" i="7"/>
  <c r="S425" i="7" s="1"/>
  <c r="I426" i="7"/>
  <c r="S426" i="7" s="1"/>
  <c r="I427" i="7"/>
  <c r="S427" i="7" s="1"/>
  <c r="I428" i="7"/>
  <c r="S428" i="7" s="1"/>
  <c r="I429" i="7"/>
  <c r="S429" i="7" s="1"/>
  <c r="I430" i="7"/>
  <c r="S430" i="7" s="1"/>
  <c r="I431" i="7"/>
  <c r="S431" i="7" s="1"/>
  <c r="I432" i="7"/>
  <c r="S432" i="7" s="1"/>
  <c r="I433" i="7"/>
  <c r="S433" i="7" s="1"/>
  <c r="I434" i="7"/>
  <c r="S434" i="7" s="1"/>
  <c r="I435" i="7"/>
  <c r="S435" i="7" s="1"/>
  <c r="I436" i="7"/>
  <c r="S436" i="7" s="1"/>
  <c r="I437" i="7"/>
  <c r="S437" i="7" s="1"/>
  <c r="I438" i="7"/>
  <c r="S438" i="7" s="1"/>
  <c r="I439" i="7"/>
  <c r="S439" i="7" s="1"/>
  <c r="I440" i="7"/>
  <c r="S440" i="7" s="1"/>
  <c r="I441" i="7"/>
  <c r="S441" i="7" s="1"/>
  <c r="I442" i="7"/>
  <c r="S442" i="7" s="1"/>
  <c r="I443" i="7"/>
  <c r="S443" i="7" s="1"/>
  <c r="I444" i="7"/>
  <c r="S444" i="7" s="1"/>
  <c r="I445" i="7"/>
  <c r="S445" i="7" s="1"/>
  <c r="I446" i="7"/>
  <c r="S446" i="7" s="1"/>
  <c r="I447" i="7"/>
  <c r="S447" i="7" s="1"/>
  <c r="I448" i="7"/>
  <c r="S448" i="7" s="1"/>
  <c r="I449" i="7"/>
  <c r="S449" i="7" s="1"/>
  <c r="I450" i="7"/>
  <c r="S450" i="7" s="1"/>
  <c r="I451" i="7"/>
  <c r="S451" i="7" s="1"/>
  <c r="I452" i="7"/>
  <c r="S452" i="7" s="1"/>
  <c r="I453" i="7"/>
  <c r="S453" i="7" s="1"/>
  <c r="I454" i="7"/>
  <c r="S454" i="7" s="1"/>
  <c r="I455" i="7"/>
  <c r="S455" i="7" s="1"/>
  <c r="I456" i="7"/>
  <c r="S456" i="7" s="1"/>
  <c r="I457" i="7"/>
  <c r="S457" i="7" s="1"/>
  <c r="I458" i="7"/>
  <c r="S458" i="7" s="1"/>
  <c r="I459" i="7"/>
  <c r="S459" i="7" s="1"/>
  <c r="I460" i="7"/>
  <c r="S460" i="7" s="1"/>
  <c r="I461" i="7"/>
  <c r="S461" i="7" s="1"/>
  <c r="I462" i="7"/>
  <c r="S462" i="7" s="1"/>
  <c r="I463" i="7"/>
  <c r="S463" i="7" s="1"/>
  <c r="I464" i="7"/>
  <c r="S464" i="7" s="1"/>
  <c r="I465" i="7"/>
  <c r="S465" i="7" s="1"/>
  <c r="I466" i="7"/>
  <c r="S466" i="7" s="1"/>
  <c r="I467" i="7"/>
  <c r="S467" i="7" s="1"/>
  <c r="I468" i="7"/>
  <c r="S468" i="7" s="1"/>
  <c r="I469" i="7"/>
  <c r="S469" i="7" s="1"/>
  <c r="I470" i="7"/>
  <c r="S470" i="7" s="1"/>
  <c r="I471" i="7"/>
  <c r="S471" i="7" s="1"/>
  <c r="I472" i="7"/>
  <c r="S472" i="7" s="1"/>
  <c r="I473" i="7"/>
  <c r="S473" i="7" s="1"/>
  <c r="I474" i="7"/>
  <c r="S474" i="7" s="1"/>
  <c r="I475" i="7"/>
  <c r="S475" i="7" s="1"/>
  <c r="I476" i="7"/>
  <c r="S476" i="7" s="1"/>
  <c r="I477" i="7"/>
  <c r="S477" i="7" s="1"/>
  <c r="I478" i="7"/>
  <c r="S478" i="7" s="1"/>
  <c r="I479" i="7"/>
  <c r="S479" i="7" s="1"/>
  <c r="I480" i="7"/>
  <c r="S480" i="7" s="1"/>
  <c r="I481" i="7"/>
  <c r="S481" i="7" s="1"/>
  <c r="I482" i="7"/>
  <c r="S482" i="7" s="1"/>
  <c r="I483" i="7"/>
  <c r="S483" i="7" s="1"/>
  <c r="I484" i="7"/>
  <c r="S484" i="7" s="1"/>
  <c r="I485" i="7"/>
  <c r="S485" i="7" s="1"/>
  <c r="I486" i="7"/>
  <c r="S486" i="7" s="1"/>
  <c r="I487" i="7"/>
  <c r="S487" i="7" s="1"/>
  <c r="I488" i="7"/>
  <c r="S488" i="7" s="1"/>
  <c r="I489" i="7"/>
  <c r="S489" i="7" s="1"/>
  <c r="I490" i="7"/>
  <c r="S490" i="7" s="1"/>
  <c r="I491" i="7"/>
  <c r="S491" i="7" s="1"/>
  <c r="I492" i="7"/>
  <c r="S492" i="7" s="1"/>
  <c r="I493" i="7"/>
  <c r="S493" i="7" s="1"/>
  <c r="I494" i="7"/>
  <c r="S494" i="7" s="1"/>
  <c r="I495" i="7"/>
  <c r="S495" i="7" s="1"/>
  <c r="I496" i="7"/>
  <c r="S496" i="7" s="1"/>
  <c r="I497" i="7"/>
  <c r="S497" i="7" s="1"/>
  <c r="I498" i="7"/>
  <c r="S498" i="7" s="1"/>
  <c r="I499" i="7"/>
  <c r="S499" i="7" s="1"/>
  <c r="I500" i="7"/>
  <c r="S500" i="7" s="1"/>
  <c r="I501" i="7"/>
  <c r="S501" i="7" s="1"/>
  <c r="I502" i="7"/>
  <c r="S502" i="7" s="1"/>
  <c r="I503" i="7"/>
  <c r="S503" i="7" s="1"/>
  <c r="I504" i="7"/>
  <c r="S504" i="7" s="1"/>
  <c r="I505" i="7"/>
  <c r="S505" i="7" s="1"/>
  <c r="I506" i="7"/>
  <c r="S506" i="7" s="1"/>
  <c r="I507" i="7"/>
  <c r="S507" i="7" s="1"/>
  <c r="I508" i="7"/>
  <c r="S508" i="7" s="1"/>
  <c r="I509" i="7"/>
  <c r="S509" i="7" s="1"/>
  <c r="I510" i="7"/>
  <c r="S510" i="7" s="1"/>
  <c r="D501" i="27"/>
  <c r="E501" i="27" s="1"/>
  <c r="D502" i="27"/>
  <c r="E502" i="27" s="1"/>
  <c r="D503" i="27"/>
  <c r="E503" i="27" s="1"/>
  <c r="D504" i="27"/>
  <c r="E504" i="27" s="1"/>
  <c r="D505" i="27"/>
  <c r="E505" i="27" s="1"/>
  <c r="D506" i="27"/>
  <c r="E506" i="27" s="1"/>
  <c r="D507" i="27"/>
  <c r="E507" i="27" s="1"/>
  <c r="D508" i="27"/>
  <c r="E508" i="27"/>
  <c r="D509" i="27"/>
  <c r="E509" i="27" s="1"/>
  <c r="D510" i="27"/>
  <c r="E510" i="27"/>
  <c r="I11" i="7" l="1"/>
  <c r="S11" i="7" s="1"/>
  <c r="I9" i="7"/>
  <c r="E504" i="7" l="1"/>
  <c r="G504" i="7"/>
  <c r="V504" i="7"/>
  <c r="E505" i="7"/>
  <c r="G505" i="7"/>
  <c r="V505" i="7"/>
  <c r="E506" i="7"/>
  <c r="G506" i="7"/>
  <c r="V506" i="7"/>
  <c r="E507" i="7"/>
  <c r="G507" i="7"/>
  <c r="V507" i="7"/>
  <c r="E508" i="7"/>
  <c r="G508" i="7"/>
  <c r="V508" i="7"/>
  <c r="E509" i="7"/>
  <c r="G509" i="7"/>
  <c r="V509" i="7"/>
  <c r="E510" i="7"/>
  <c r="G510" i="7"/>
  <c r="V510" i="7"/>
  <c r="G11" i="7"/>
  <c r="V11" i="7"/>
  <c r="E12" i="7"/>
  <c r="G12" i="7"/>
  <c r="V12" i="7"/>
  <c r="E13" i="7"/>
  <c r="G13" i="7"/>
  <c r="V13" i="7"/>
  <c r="E14" i="7"/>
  <c r="G14" i="7"/>
  <c r="V14" i="7"/>
  <c r="E15" i="7"/>
  <c r="G15" i="7"/>
  <c r="V15" i="7"/>
  <c r="E16" i="7"/>
  <c r="G16" i="7"/>
  <c r="V16" i="7"/>
  <c r="E17" i="7"/>
  <c r="G17" i="7"/>
  <c r="V17" i="7"/>
  <c r="E18" i="7"/>
  <c r="G18" i="7"/>
  <c r="V18" i="7"/>
  <c r="E19" i="7"/>
  <c r="G19" i="7"/>
  <c r="V19" i="7"/>
  <c r="E20" i="7"/>
  <c r="G20" i="7"/>
  <c r="V20" i="7"/>
  <c r="E21" i="7"/>
  <c r="G21" i="7"/>
  <c r="V21" i="7"/>
  <c r="E22" i="7"/>
  <c r="G22" i="7"/>
  <c r="V22" i="7"/>
  <c r="E23" i="7"/>
  <c r="G23" i="7"/>
  <c r="V23" i="7"/>
  <c r="E24" i="7"/>
  <c r="G24" i="7"/>
  <c r="V24" i="7"/>
  <c r="E25" i="7"/>
  <c r="G25" i="7"/>
  <c r="V25" i="7"/>
  <c r="E26" i="7"/>
  <c r="G26" i="7"/>
  <c r="V26" i="7"/>
  <c r="E27" i="7"/>
  <c r="G27" i="7"/>
  <c r="V27" i="7"/>
  <c r="E28" i="7"/>
  <c r="G28" i="7"/>
  <c r="V28" i="7"/>
  <c r="E29" i="7"/>
  <c r="G29" i="7"/>
  <c r="V29" i="7"/>
  <c r="E30" i="7"/>
  <c r="G30" i="7"/>
  <c r="V30" i="7"/>
  <c r="E31" i="7"/>
  <c r="G31" i="7"/>
  <c r="V31" i="7"/>
  <c r="E32" i="7"/>
  <c r="G32" i="7"/>
  <c r="V32" i="7"/>
  <c r="E33" i="7"/>
  <c r="G33" i="7"/>
  <c r="V33" i="7"/>
  <c r="E34" i="7"/>
  <c r="G34" i="7"/>
  <c r="V34" i="7"/>
  <c r="E35" i="7"/>
  <c r="G35" i="7"/>
  <c r="V35" i="7"/>
  <c r="W35" i="7" s="1"/>
  <c r="E36" i="7"/>
  <c r="G36" i="7"/>
  <c r="V36" i="7"/>
  <c r="E37" i="7"/>
  <c r="G37" i="7"/>
  <c r="V37" i="7"/>
  <c r="E38" i="7"/>
  <c r="G38" i="7"/>
  <c r="V38" i="7"/>
  <c r="E39" i="7"/>
  <c r="G39" i="7"/>
  <c r="V39" i="7"/>
  <c r="E40" i="7"/>
  <c r="G40" i="7"/>
  <c r="V40" i="7"/>
  <c r="E41" i="7"/>
  <c r="G41" i="7"/>
  <c r="V41" i="7"/>
  <c r="E42" i="7"/>
  <c r="G42" i="7"/>
  <c r="V42" i="7"/>
  <c r="E43" i="7"/>
  <c r="G43" i="7"/>
  <c r="V43" i="7"/>
  <c r="E44" i="7"/>
  <c r="G44" i="7"/>
  <c r="V44" i="7"/>
  <c r="E45" i="7"/>
  <c r="G45" i="7"/>
  <c r="V45" i="7"/>
  <c r="E46" i="7"/>
  <c r="G46" i="7"/>
  <c r="V46" i="7"/>
  <c r="E47" i="7"/>
  <c r="G47" i="7"/>
  <c r="V47" i="7"/>
  <c r="W47" i="7" s="1"/>
  <c r="E48" i="7"/>
  <c r="G48" i="7"/>
  <c r="V48" i="7"/>
  <c r="E49" i="7"/>
  <c r="G49" i="7"/>
  <c r="V49" i="7"/>
  <c r="E50" i="7"/>
  <c r="G50" i="7"/>
  <c r="V50" i="7"/>
  <c r="E51" i="7"/>
  <c r="G51" i="7"/>
  <c r="V51" i="7"/>
  <c r="E52" i="7"/>
  <c r="G52" i="7"/>
  <c r="V52" i="7"/>
  <c r="E53" i="7"/>
  <c r="G53" i="7"/>
  <c r="V53" i="7"/>
  <c r="E54" i="7"/>
  <c r="G54" i="7"/>
  <c r="V54" i="7"/>
  <c r="E55" i="7"/>
  <c r="G55" i="7"/>
  <c r="V55" i="7"/>
  <c r="E56" i="7"/>
  <c r="G56" i="7"/>
  <c r="V56" i="7"/>
  <c r="E57" i="7"/>
  <c r="G57" i="7"/>
  <c r="V57" i="7"/>
  <c r="E58" i="7"/>
  <c r="G58" i="7"/>
  <c r="V58" i="7"/>
  <c r="E59" i="7"/>
  <c r="G59" i="7"/>
  <c r="V59" i="7"/>
  <c r="E60" i="7"/>
  <c r="G60" i="7"/>
  <c r="V60" i="7"/>
  <c r="E61" i="7"/>
  <c r="G61" i="7"/>
  <c r="V61" i="7"/>
  <c r="E62" i="7"/>
  <c r="G62" i="7"/>
  <c r="V62" i="7"/>
  <c r="E63" i="7"/>
  <c r="G63" i="7"/>
  <c r="V63" i="7"/>
  <c r="E64" i="7"/>
  <c r="G64" i="7"/>
  <c r="V64" i="7"/>
  <c r="E65" i="7"/>
  <c r="G65" i="7"/>
  <c r="V65" i="7"/>
  <c r="E66" i="7"/>
  <c r="G66" i="7"/>
  <c r="V66" i="7"/>
  <c r="E67" i="7"/>
  <c r="G67" i="7"/>
  <c r="V67" i="7"/>
  <c r="E68" i="7"/>
  <c r="G68" i="7"/>
  <c r="V68" i="7"/>
  <c r="E69" i="7"/>
  <c r="G69" i="7"/>
  <c r="V69" i="7"/>
  <c r="E70" i="7"/>
  <c r="G70" i="7"/>
  <c r="V70" i="7"/>
  <c r="E71" i="7"/>
  <c r="G71" i="7"/>
  <c r="V71" i="7"/>
  <c r="W71" i="7" s="1"/>
  <c r="E72" i="7"/>
  <c r="G72" i="7"/>
  <c r="V72" i="7"/>
  <c r="E73" i="7"/>
  <c r="G73" i="7"/>
  <c r="V73" i="7"/>
  <c r="E74" i="7"/>
  <c r="G74" i="7"/>
  <c r="V74" i="7"/>
  <c r="E75" i="7"/>
  <c r="G75" i="7"/>
  <c r="V75" i="7"/>
  <c r="E76" i="7"/>
  <c r="G76" i="7"/>
  <c r="V76" i="7"/>
  <c r="E77" i="7"/>
  <c r="G77" i="7"/>
  <c r="V77" i="7"/>
  <c r="E78" i="7"/>
  <c r="G78" i="7"/>
  <c r="V78" i="7"/>
  <c r="E79" i="7"/>
  <c r="G79" i="7"/>
  <c r="V79" i="7"/>
  <c r="E80" i="7"/>
  <c r="G80" i="7"/>
  <c r="V80" i="7"/>
  <c r="E81" i="7"/>
  <c r="G81" i="7"/>
  <c r="V81" i="7"/>
  <c r="E82" i="7"/>
  <c r="G82" i="7"/>
  <c r="V82" i="7"/>
  <c r="E83" i="7"/>
  <c r="G83" i="7"/>
  <c r="V83" i="7"/>
  <c r="E84" i="7"/>
  <c r="G84" i="7"/>
  <c r="V84" i="7"/>
  <c r="W84" i="7" s="1"/>
  <c r="E85" i="7"/>
  <c r="G85" i="7"/>
  <c r="V85" i="7"/>
  <c r="E86" i="7"/>
  <c r="G86" i="7"/>
  <c r="V86" i="7"/>
  <c r="E87" i="7"/>
  <c r="G87" i="7"/>
  <c r="V87" i="7"/>
  <c r="E88" i="7"/>
  <c r="G88" i="7"/>
  <c r="V88" i="7"/>
  <c r="E89" i="7"/>
  <c r="G89" i="7"/>
  <c r="V89" i="7"/>
  <c r="E90" i="7"/>
  <c r="G90" i="7"/>
  <c r="V90" i="7"/>
  <c r="E91" i="7"/>
  <c r="G91" i="7"/>
  <c r="V91" i="7"/>
  <c r="E92" i="7"/>
  <c r="G92" i="7"/>
  <c r="V92" i="7"/>
  <c r="E93" i="7"/>
  <c r="G93" i="7"/>
  <c r="V93" i="7"/>
  <c r="E94" i="7"/>
  <c r="G94" i="7"/>
  <c r="V94" i="7"/>
  <c r="E95" i="7"/>
  <c r="G95" i="7"/>
  <c r="V95" i="7"/>
  <c r="E96" i="7"/>
  <c r="G96" i="7"/>
  <c r="V96" i="7"/>
  <c r="E97" i="7"/>
  <c r="G97" i="7"/>
  <c r="V97" i="7"/>
  <c r="E98" i="7"/>
  <c r="G98" i="7"/>
  <c r="V98" i="7"/>
  <c r="E99" i="7"/>
  <c r="G99" i="7"/>
  <c r="V99" i="7"/>
  <c r="W99" i="7" s="1"/>
  <c r="E100" i="7"/>
  <c r="G100" i="7"/>
  <c r="V100" i="7"/>
  <c r="E101" i="7"/>
  <c r="G101" i="7"/>
  <c r="V101" i="7"/>
  <c r="E102" i="7"/>
  <c r="G102" i="7"/>
  <c r="V102" i="7"/>
  <c r="E103" i="7"/>
  <c r="G103" i="7"/>
  <c r="V103" i="7"/>
  <c r="E104" i="7"/>
  <c r="G104" i="7"/>
  <c r="V104" i="7"/>
  <c r="E105" i="7"/>
  <c r="G105" i="7"/>
  <c r="V105" i="7"/>
  <c r="W105" i="7" s="1"/>
  <c r="E106" i="7"/>
  <c r="G106" i="7"/>
  <c r="V106" i="7"/>
  <c r="E107" i="7"/>
  <c r="G107" i="7"/>
  <c r="V107" i="7"/>
  <c r="E108" i="7"/>
  <c r="G108" i="7"/>
  <c r="V108" i="7"/>
  <c r="E109" i="7"/>
  <c r="G109" i="7"/>
  <c r="V109" i="7"/>
  <c r="E110" i="7"/>
  <c r="G110" i="7"/>
  <c r="V110" i="7"/>
  <c r="E111" i="7"/>
  <c r="G111" i="7"/>
  <c r="V111" i="7"/>
  <c r="E112" i="7"/>
  <c r="G112" i="7"/>
  <c r="V112" i="7"/>
  <c r="E113" i="7"/>
  <c r="G113" i="7"/>
  <c r="V113" i="7"/>
  <c r="E114" i="7"/>
  <c r="G114" i="7"/>
  <c r="V114" i="7"/>
  <c r="E115" i="7"/>
  <c r="G115" i="7"/>
  <c r="V115" i="7"/>
  <c r="E116" i="7"/>
  <c r="G116" i="7"/>
  <c r="V116" i="7"/>
  <c r="E117" i="7"/>
  <c r="G117" i="7"/>
  <c r="V117" i="7"/>
  <c r="E118" i="7"/>
  <c r="G118" i="7"/>
  <c r="V118" i="7"/>
  <c r="E119" i="7"/>
  <c r="G119" i="7"/>
  <c r="V119" i="7"/>
  <c r="E120" i="7"/>
  <c r="G120" i="7"/>
  <c r="V120" i="7"/>
  <c r="E121" i="7"/>
  <c r="G121" i="7"/>
  <c r="V121" i="7"/>
  <c r="W121" i="7" s="1"/>
  <c r="E122" i="7"/>
  <c r="G122" i="7"/>
  <c r="V122" i="7"/>
  <c r="E123" i="7"/>
  <c r="G123" i="7"/>
  <c r="V123" i="7"/>
  <c r="E124" i="7"/>
  <c r="G124" i="7"/>
  <c r="V124" i="7"/>
  <c r="E125" i="7"/>
  <c r="G125" i="7"/>
  <c r="V125" i="7"/>
  <c r="E126" i="7"/>
  <c r="G126" i="7"/>
  <c r="V126" i="7"/>
  <c r="E127" i="7"/>
  <c r="G127" i="7"/>
  <c r="V127" i="7"/>
  <c r="E128" i="7"/>
  <c r="G128" i="7"/>
  <c r="V128" i="7"/>
  <c r="E129" i="7"/>
  <c r="G129" i="7"/>
  <c r="V129" i="7"/>
  <c r="E130" i="7"/>
  <c r="G130" i="7"/>
  <c r="V130" i="7"/>
  <c r="E131" i="7"/>
  <c r="G131" i="7"/>
  <c r="V131" i="7"/>
  <c r="E132" i="7"/>
  <c r="G132" i="7"/>
  <c r="V132" i="7"/>
  <c r="E133" i="7"/>
  <c r="G133" i="7"/>
  <c r="V133" i="7"/>
  <c r="E134" i="7"/>
  <c r="G134" i="7"/>
  <c r="V134" i="7"/>
  <c r="E135" i="7"/>
  <c r="G135" i="7"/>
  <c r="V135" i="7"/>
  <c r="E136" i="7"/>
  <c r="G136" i="7"/>
  <c r="V136" i="7"/>
  <c r="E137" i="7"/>
  <c r="G137" i="7"/>
  <c r="V137" i="7"/>
  <c r="W137" i="7" s="1"/>
  <c r="E138" i="7"/>
  <c r="G138" i="7"/>
  <c r="V138" i="7"/>
  <c r="E139" i="7"/>
  <c r="G139" i="7"/>
  <c r="V139" i="7"/>
  <c r="E140" i="7"/>
  <c r="G140" i="7"/>
  <c r="V140" i="7"/>
  <c r="E141" i="7"/>
  <c r="G141" i="7"/>
  <c r="V141" i="7"/>
  <c r="E142" i="7"/>
  <c r="G142" i="7"/>
  <c r="V142" i="7"/>
  <c r="E143" i="7"/>
  <c r="G143" i="7"/>
  <c r="V143" i="7"/>
  <c r="E144" i="7"/>
  <c r="G144" i="7"/>
  <c r="V144" i="7"/>
  <c r="E145" i="7"/>
  <c r="G145" i="7"/>
  <c r="V145" i="7"/>
  <c r="E146" i="7"/>
  <c r="G146" i="7"/>
  <c r="V146" i="7"/>
  <c r="E147" i="7"/>
  <c r="G147" i="7"/>
  <c r="V147" i="7"/>
  <c r="E148" i="7"/>
  <c r="G148" i="7"/>
  <c r="V148" i="7"/>
  <c r="E149" i="7"/>
  <c r="G149" i="7"/>
  <c r="V149" i="7"/>
  <c r="E150" i="7"/>
  <c r="G150" i="7"/>
  <c r="V150" i="7"/>
  <c r="E151" i="7"/>
  <c r="G151" i="7"/>
  <c r="V151" i="7"/>
  <c r="E152" i="7"/>
  <c r="G152" i="7"/>
  <c r="V152" i="7"/>
  <c r="E153" i="7"/>
  <c r="G153" i="7"/>
  <c r="V153" i="7"/>
  <c r="W153" i="7" s="1"/>
  <c r="E154" i="7"/>
  <c r="G154" i="7"/>
  <c r="V154" i="7"/>
  <c r="E155" i="7"/>
  <c r="G155" i="7"/>
  <c r="V155" i="7"/>
  <c r="E156" i="7"/>
  <c r="G156" i="7"/>
  <c r="V156" i="7"/>
  <c r="E157" i="7"/>
  <c r="G157" i="7"/>
  <c r="V157" i="7"/>
  <c r="E158" i="7"/>
  <c r="G158" i="7"/>
  <c r="V158" i="7"/>
  <c r="E159" i="7"/>
  <c r="G159" i="7"/>
  <c r="V159" i="7"/>
  <c r="E160" i="7"/>
  <c r="G160" i="7"/>
  <c r="V160" i="7"/>
  <c r="E161" i="7"/>
  <c r="G161" i="7"/>
  <c r="V161" i="7"/>
  <c r="E162" i="7"/>
  <c r="G162" i="7"/>
  <c r="V162" i="7"/>
  <c r="E163" i="7"/>
  <c r="G163" i="7"/>
  <c r="V163" i="7"/>
  <c r="E164" i="7"/>
  <c r="G164" i="7"/>
  <c r="V164" i="7"/>
  <c r="E165" i="7"/>
  <c r="G165" i="7"/>
  <c r="V165" i="7"/>
  <c r="E166" i="7"/>
  <c r="G166" i="7"/>
  <c r="V166" i="7"/>
  <c r="E167" i="7"/>
  <c r="G167" i="7"/>
  <c r="V167" i="7"/>
  <c r="E168" i="7"/>
  <c r="G168" i="7"/>
  <c r="V168" i="7"/>
  <c r="E169" i="7"/>
  <c r="G169" i="7"/>
  <c r="V169" i="7"/>
  <c r="W169" i="7" s="1"/>
  <c r="E170" i="7"/>
  <c r="G170" i="7"/>
  <c r="V170" i="7"/>
  <c r="E171" i="7"/>
  <c r="G171" i="7"/>
  <c r="V171" i="7"/>
  <c r="E172" i="7"/>
  <c r="G172" i="7"/>
  <c r="V172" i="7"/>
  <c r="E173" i="7"/>
  <c r="G173" i="7"/>
  <c r="V173" i="7"/>
  <c r="E174" i="7"/>
  <c r="G174" i="7"/>
  <c r="V174" i="7"/>
  <c r="E175" i="7"/>
  <c r="G175" i="7"/>
  <c r="V175" i="7"/>
  <c r="E176" i="7"/>
  <c r="G176" i="7"/>
  <c r="V176" i="7"/>
  <c r="E177" i="7"/>
  <c r="G177" i="7"/>
  <c r="V177" i="7"/>
  <c r="E178" i="7"/>
  <c r="G178" i="7"/>
  <c r="V178" i="7"/>
  <c r="E179" i="7"/>
  <c r="G179" i="7"/>
  <c r="V179" i="7"/>
  <c r="E180" i="7"/>
  <c r="G180" i="7"/>
  <c r="V180" i="7"/>
  <c r="E181" i="7"/>
  <c r="G181" i="7"/>
  <c r="V181" i="7"/>
  <c r="E182" i="7"/>
  <c r="G182" i="7"/>
  <c r="V182" i="7"/>
  <c r="E183" i="7"/>
  <c r="G183" i="7"/>
  <c r="V183" i="7"/>
  <c r="E184" i="7"/>
  <c r="G184" i="7"/>
  <c r="V184" i="7"/>
  <c r="E185" i="7"/>
  <c r="G185" i="7"/>
  <c r="V185" i="7"/>
  <c r="W185" i="7" s="1"/>
  <c r="E186" i="7"/>
  <c r="G186" i="7"/>
  <c r="V186" i="7"/>
  <c r="E187" i="7"/>
  <c r="G187" i="7"/>
  <c r="V187" i="7"/>
  <c r="E188" i="7"/>
  <c r="G188" i="7"/>
  <c r="V188" i="7"/>
  <c r="E189" i="7"/>
  <c r="G189" i="7"/>
  <c r="V189" i="7"/>
  <c r="E190" i="7"/>
  <c r="G190" i="7"/>
  <c r="V190" i="7"/>
  <c r="E191" i="7"/>
  <c r="G191" i="7"/>
  <c r="V191" i="7"/>
  <c r="E192" i="7"/>
  <c r="G192" i="7"/>
  <c r="V192" i="7"/>
  <c r="E193" i="7"/>
  <c r="G193" i="7"/>
  <c r="V193" i="7"/>
  <c r="E194" i="7"/>
  <c r="G194" i="7"/>
  <c r="V194" i="7"/>
  <c r="E195" i="7"/>
  <c r="G195" i="7"/>
  <c r="V195" i="7"/>
  <c r="E196" i="7"/>
  <c r="G196" i="7"/>
  <c r="V196" i="7"/>
  <c r="E197" i="7"/>
  <c r="G197" i="7"/>
  <c r="V197" i="7"/>
  <c r="E198" i="7"/>
  <c r="G198" i="7"/>
  <c r="V198" i="7"/>
  <c r="E199" i="7"/>
  <c r="G199" i="7"/>
  <c r="V199" i="7"/>
  <c r="E200" i="7"/>
  <c r="G200" i="7"/>
  <c r="V200" i="7"/>
  <c r="E201" i="7"/>
  <c r="G201" i="7"/>
  <c r="V201" i="7"/>
  <c r="W201" i="7" s="1"/>
  <c r="E202" i="7"/>
  <c r="G202" i="7"/>
  <c r="V202" i="7"/>
  <c r="E203" i="7"/>
  <c r="G203" i="7"/>
  <c r="V203" i="7"/>
  <c r="E204" i="7"/>
  <c r="G204" i="7"/>
  <c r="V204" i="7"/>
  <c r="E205" i="7"/>
  <c r="G205" i="7"/>
  <c r="V205" i="7"/>
  <c r="E206" i="7"/>
  <c r="G206" i="7"/>
  <c r="V206" i="7"/>
  <c r="E207" i="7"/>
  <c r="G207" i="7"/>
  <c r="V207" i="7"/>
  <c r="E208" i="7"/>
  <c r="G208" i="7"/>
  <c r="V208" i="7"/>
  <c r="E209" i="7"/>
  <c r="G209" i="7"/>
  <c r="V209" i="7"/>
  <c r="E210" i="7"/>
  <c r="G210" i="7"/>
  <c r="V210" i="7"/>
  <c r="E211" i="7"/>
  <c r="G211" i="7"/>
  <c r="V211" i="7"/>
  <c r="E212" i="7"/>
  <c r="G212" i="7"/>
  <c r="V212" i="7"/>
  <c r="E213" i="7"/>
  <c r="G213" i="7"/>
  <c r="V213" i="7"/>
  <c r="E214" i="7"/>
  <c r="G214" i="7"/>
  <c r="V214" i="7"/>
  <c r="E215" i="7"/>
  <c r="G215" i="7"/>
  <c r="V215" i="7"/>
  <c r="E216" i="7"/>
  <c r="G216" i="7"/>
  <c r="V216" i="7"/>
  <c r="E217" i="7"/>
  <c r="G217" i="7"/>
  <c r="V217" i="7"/>
  <c r="E218" i="7"/>
  <c r="G218" i="7"/>
  <c r="V218" i="7"/>
  <c r="E219" i="7"/>
  <c r="G219" i="7"/>
  <c r="V219" i="7"/>
  <c r="E220" i="7"/>
  <c r="G220" i="7"/>
  <c r="V220" i="7"/>
  <c r="E221" i="7"/>
  <c r="G221" i="7"/>
  <c r="V221" i="7"/>
  <c r="E222" i="7"/>
  <c r="G222" i="7"/>
  <c r="V222" i="7"/>
  <c r="E223" i="7"/>
  <c r="G223" i="7"/>
  <c r="V223" i="7"/>
  <c r="E224" i="7"/>
  <c r="G224" i="7"/>
  <c r="V224" i="7"/>
  <c r="E225" i="7"/>
  <c r="G225" i="7"/>
  <c r="V225" i="7"/>
  <c r="E226" i="7"/>
  <c r="G226" i="7"/>
  <c r="V226" i="7"/>
  <c r="W226" i="7" s="1"/>
  <c r="E227" i="7"/>
  <c r="G227" i="7"/>
  <c r="V227" i="7"/>
  <c r="E228" i="7"/>
  <c r="G228" i="7"/>
  <c r="V228" i="7"/>
  <c r="E229" i="7"/>
  <c r="G229" i="7"/>
  <c r="V229" i="7"/>
  <c r="E230" i="7"/>
  <c r="G230" i="7"/>
  <c r="V230" i="7"/>
  <c r="E231" i="7"/>
  <c r="G231" i="7"/>
  <c r="V231" i="7"/>
  <c r="E232" i="7"/>
  <c r="G232" i="7"/>
  <c r="V232" i="7"/>
  <c r="E233" i="7"/>
  <c r="G233" i="7"/>
  <c r="V233" i="7"/>
  <c r="E234" i="7"/>
  <c r="G234" i="7"/>
  <c r="V234" i="7"/>
  <c r="E235" i="7"/>
  <c r="G235" i="7"/>
  <c r="V235" i="7"/>
  <c r="E236" i="7"/>
  <c r="G236" i="7"/>
  <c r="V236" i="7"/>
  <c r="E237" i="7"/>
  <c r="G237" i="7"/>
  <c r="V237" i="7"/>
  <c r="E238" i="7"/>
  <c r="G238" i="7"/>
  <c r="V238" i="7"/>
  <c r="E239" i="7"/>
  <c r="G239" i="7"/>
  <c r="V239" i="7"/>
  <c r="E240" i="7"/>
  <c r="G240" i="7"/>
  <c r="V240" i="7"/>
  <c r="E241" i="7"/>
  <c r="G241" i="7"/>
  <c r="V241" i="7"/>
  <c r="E242" i="7"/>
  <c r="G242" i="7"/>
  <c r="V242" i="7"/>
  <c r="E243" i="7"/>
  <c r="G243" i="7"/>
  <c r="V243" i="7"/>
  <c r="E244" i="7"/>
  <c r="G244" i="7"/>
  <c r="V244" i="7"/>
  <c r="E245" i="7"/>
  <c r="G245" i="7"/>
  <c r="V245" i="7"/>
  <c r="E246" i="7"/>
  <c r="G246" i="7"/>
  <c r="V246" i="7"/>
  <c r="E247" i="7"/>
  <c r="G247" i="7"/>
  <c r="V247" i="7"/>
  <c r="E248" i="7"/>
  <c r="G248" i="7"/>
  <c r="V248" i="7"/>
  <c r="E249" i="7"/>
  <c r="G249" i="7"/>
  <c r="V249" i="7"/>
  <c r="E250" i="7"/>
  <c r="G250" i="7"/>
  <c r="V250" i="7"/>
  <c r="E251" i="7"/>
  <c r="G251" i="7"/>
  <c r="V251" i="7"/>
  <c r="E252" i="7"/>
  <c r="G252" i="7"/>
  <c r="V252" i="7"/>
  <c r="E253" i="7"/>
  <c r="G253" i="7"/>
  <c r="V253" i="7"/>
  <c r="E254" i="7"/>
  <c r="G254" i="7"/>
  <c r="V254" i="7"/>
  <c r="E255" i="7"/>
  <c r="G255" i="7"/>
  <c r="V255" i="7"/>
  <c r="E256" i="7"/>
  <c r="G256" i="7"/>
  <c r="V256" i="7"/>
  <c r="E257" i="7"/>
  <c r="G257" i="7"/>
  <c r="V257" i="7"/>
  <c r="E258" i="7"/>
  <c r="G258" i="7"/>
  <c r="V258" i="7"/>
  <c r="E259" i="7"/>
  <c r="G259" i="7"/>
  <c r="V259" i="7"/>
  <c r="E260" i="7"/>
  <c r="G260" i="7"/>
  <c r="V260" i="7"/>
  <c r="E261" i="7"/>
  <c r="G261" i="7"/>
  <c r="V261" i="7"/>
  <c r="E262" i="7"/>
  <c r="G262" i="7"/>
  <c r="V262" i="7"/>
  <c r="E263" i="7"/>
  <c r="G263" i="7"/>
  <c r="V263" i="7"/>
  <c r="E264" i="7"/>
  <c r="G264" i="7"/>
  <c r="V264" i="7"/>
  <c r="E265" i="7"/>
  <c r="G265" i="7"/>
  <c r="V265" i="7"/>
  <c r="E266" i="7"/>
  <c r="G266" i="7"/>
  <c r="V266" i="7"/>
  <c r="E267" i="7"/>
  <c r="G267" i="7"/>
  <c r="V267" i="7"/>
  <c r="E268" i="7"/>
  <c r="G268" i="7"/>
  <c r="V268" i="7"/>
  <c r="E269" i="7"/>
  <c r="G269" i="7"/>
  <c r="V269" i="7"/>
  <c r="E270" i="7"/>
  <c r="G270" i="7"/>
  <c r="V270" i="7"/>
  <c r="E271" i="7"/>
  <c r="G271" i="7"/>
  <c r="V271" i="7"/>
  <c r="E272" i="7"/>
  <c r="G272" i="7"/>
  <c r="V272" i="7"/>
  <c r="E273" i="7"/>
  <c r="G273" i="7"/>
  <c r="V273" i="7"/>
  <c r="E274" i="7"/>
  <c r="G274" i="7"/>
  <c r="V274" i="7"/>
  <c r="E275" i="7"/>
  <c r="G275" i="7"/>
  <c r="V275" i="7"/>
  <c r="E276" i="7"/>
  <c r="G276" i="7"/>
  <c r="V276" i="7"/>
  <c r="E277" i="7"/>
  <c r="G277" i="7"/>
  <c r="V277" i="7"/>
  <c r="E278" i="7"/>
  <c r="G278" i="7"/>
  <c r="V278" i="7"/>
  <c r="E279" i="7"/>
  <c r="G279" i="7"/>
  <c r="V279" i="7"/>
  <c r="E280" i="7"/>
  <c r="G280" i="7"/>
  <c r="V280" i="7"/>
  <c r="E281" i="7"/>
  <c r="G281" i="7"/>
  <c r="V281" i="7"/>
  <c r="E282" i="7"/>
  <c r="G282" i="7"/>
  <c r="V282" i="7"/>
  <c r="E283" i="7"/>
  <c r="G283" i="7"/>
  <c r="V283" i="7"/>
  <c r="E284" i="7"/>
  <c r="G284" i="7"/>
  <c r="V284" i="7"/>
  <c r="E285" i="7"/>
  <c r="G285" i="7"/>
  <c r="V285" i="7"/>
  <c r="E286" i="7"/>
  <c r="G286" i="7"/>
  <c r="V286" i="7"/>
  <c r="E287" i="7"/>
  <c r="G287" i="7"/>
  <c r="V287" i="7"/>
  <c r="E288" i="7"/>
  <c r="G288" i="7"/>
  <c r="V288" i="7"/>
  <c r="E289" i="7"/>
  <c r="G289" i="7"/>
  <c r="V289" i="7"/>
  <c r="E290" i="7"/>
  <c r="G290" i="7"/>
  <c r="V290" i="7"/>
  <c r="E291" i="7"/>
  <c r="G291" i="7"/>
  <c r="V291" i="7"/>
  <c r="W291" i="7" s="1"/>
  <c r="E292" i="7"/>
  <c r="G292" i="7"/>
  <c r="V292" i="7"/>
  <c r="E293" i="7"/>
  <c r="G293" i="7"/>
  <c r="V293" i="7"/>
  <c r="E294" i="7"/>
  <c r="G294" i="7"/>
  <c r="V294" i="7"/>
  <c r="E295" i="7"/>
  <c r="G295" i="7"/>
  <c r="V295" i="7"/>
  <c r="E296" i="7"/>
  <c r="G296" i="7"/>
  <c r="V296" i="7"/>
  <c r="E297" i="7"/>
  <c r="G297" i="7"/>
  <c r="V297" i="7"/>
  <c r="E298" i="7"/>
  <c r="G298" i="7"/>
  <c r="V298" i="7"/>
  <c r="E299" i="7"/>
  <c r="G299" i="7"/>
  <c r="V299" i="7"/>
  <c r="E300" i="7"/>
  <c r="G300" i="7"/>
  <c r="V300" i="7"/>
  <c r="E301" i="7"/>
  <c r="G301" i="7"/>
  <c r="V301" i="7"/>
  <c r="E302" i="7"/>
  <c r="G302" i="7"/>
  <c r="V302" i="7"/>
  <c r="E303" i="7"/>
  <c r="G303" i="7"/>
  <c r="V303" i="7"/>
  <c r="E304" i="7"/>
  <c r="G304" i="7"/>
  <c r="V304" i="7"/>
  <c r="E305" i="7"/>
  <c r="G305" i="7"/>
  <c r="V305" i="7"/>
  <c r="W305" i="7" s="1"/>
  <c r="E306" i="7"/>
  <c r="G306" i="7"/>
  <c r="V306" i="7"/>
  <c r="E307" i="7"/>
  <c r="G307" i="7"/>
  <c r="V307" i="7"/>
  <c r="E308" i="7"/>
  <c r="G308" i="7"/>
  <c r="V308" i="7"/>
  <c r="E309" i="7"/>
  <c r="G309" i="7"/>
  <c r="V309" i="7"/>
  <c r="E310" i="7"/>
  <c r="G310" i="7"/>
  <c r="V310" i="7"/>
  <c r="E311" i="7"/>
  <c r="G311" i="7"/>
  <c r="V311" i="7"/>
  <c r="E312" i="7"/>
  <c r="G312" i="7"/>
  <c r="V312" i="7"/>
  <c r="E313" i="7"/>
  <c r="G313" i="7"/>
  <c r="V313" i="7"/>
  <c r="E314" i="7"/>
  <c r="G314" i="7"/>
  <c r="V314" i="7"/>
  <c r="E315" i="7"/>
  <c r="G315" i="7"/>
  <c r="V315" i="7"/>
  <c r="E316" i="7"/>
  <c r="G316" i="7"/>
  <c r="V316" i="7"/>
  <c r="E317" i="7"/>
  <c r="G317" i="7"/>
  <c r="V317" i="7"/>
  <c r="E318" i="7"/>
  <c r="G318" i="7"/>
  <c r="V318" i="7"/>
  <c r="E319" i="7"/>
  <c r="G319" i="7"/>
  <c r="V319" i="7"/>
  <c r="E320" i="7"/>
  <c r="G320" i="7"/>
  <c r="V320" i="7"/>
  <c r="E321" i="7"/>
  <c r="G321" i="7"/>
  <c r="V321" i="7"/>
  <c r="E322" i="7"/>
  <c r="G322" i="7"/>
  <c r="V322" i="7"/>
  <c r="E323" i="7"/>
  <c r="G323" i="7"/>
  <c r="V323" i="7"/>
  <c r="E324" i="7"/>
  <c r="G324" i="7"/>
  <c r="V324" i="7"/>
  <c r="W324" i="7" s="1"/>
  <c r="E325" i="7"/>
  <c r="G325" i="7"/>
  <c r="V325" i="7"/>
  <c r="E326" i="7"/>
  <c r="G326" i="7"/>
  <c r="V326" i="7"/>
  <c r="E327" i="7"/>
  <c r="G327" i="7"/>
  <c r="V327" i="7"/>
  <c r="E328" i="7"/>
  <c r="G328" i="7"/>
  <c r="V328" i="7"/>
  <c r="E329" i="7"/>
  <c r="G329" i="7"/>
  <c r="V329" i="7"/>
  <c r="E330" i="7"/>
  <c r="G330" i="7"/>
  <c r="V330" i="7"/>
  <c r="E331" i="7"/>
  <c r="G331" i="7"/>
  <c r="V331" i="7"/>
  <c r="E332" i="7"/>
  <c r="G332" i="7"/>
  <c r="V332" i="7"/>
  <c r="E333" i="7"/>
  <c r="G333" i="7"/>
  <c r="V333" i="7"/>
  <c r="E334" i="7"/>
  <c r="G334" i="7"/>
  <c r="V334" i="7"/>
  <c r="E335" i="7"/>
  <c r="G335" i="7"/>
  <c r="V335" i="7"/>
  <c r="E336" i="7"/>
  <c r="G336" i="7"/>
  <c r="V336" i="7"/>
  <c r="E337" i="7"/>
  <c r="G337" i="7"/>
  <c r="V337" i="7"/>
  <c r="E338" i="7"/>
  <c r="G338" i="7"/>
  <c r="V338" i="7"/>
  <c r="E339" i="7"/>
  <c r="G339" i="7"/>
  <c r="V339" i="7"/>
  <c r="E340" i="7"/>
  <c r="G340" i="7"/>
  <c r="V340" i="7"/>
  <c r="E341" i="7"/>
  <c r="G341" i="7"/>
  <c r="V341" i="7"/>
  <c r="E342" i="7"/>
  <c r="G342" i="7"/>
  <c r="V342" i="7"/>
  <c r="E343" i="7"/>
  <c r="G343" i="7"/>
  <c r="V343" i="7"/>
  <c r="E344" i="7"/>
  <c r="G344" i="7"/>
  <c r="V344" i="7"/>
  <c r="E345" i="7"/>
  <c r="G345" i="7"/>
  <c r="V345" i="7"/>
  <c r="E346" i="7"/>
  <c r="G346" i="7"/>
  <c r="V346" i="7"/>
  <c r="E347" i="7"/>
  <c r="G347" i="7"/>
  <c r="V347" i="7"/>
  <c r="E348" i="7"/>
  <c r="G348" i="7"/>
  <c r="V348" i="7"/>
  <c r="E349" i="7"/>
  <c r="G349" i="7"/>
  <c r="V349" i="7"/>
  <c r="E350" i="7"/>
  <c r="G350" i="7"/>
  <c r="V350" i="7"/>
  <c r="E351" i="7"/>
  <c r="G351" i="7"/>
  <c r="V351" i="7"/>
  <c r="E352" i="7"/>
  <c r="G352" i="7"/>
  <c r="V352" i="7"/>
  <c r="E353" i="7"/>
  <c r="G353" i="7"/>
  <c r="V353" i="7"/>
  <c r="E354" i="7"/>
  <c r="G354" i="7"/>
  <c r="V354" i="7"/>
  <c r="E355" i="7"/>
  <c r="G355" i="7"/>
  <c r="V355" i="7"/>
  <c r="E356" i="7"/>
  <c r="G356" i="7"/>
  <c r="V356" i="7"/>
  <c r="E357" i="7"/>
  <c r="G357" i="7"/>
  <c r="V357" i="7"/>
  <c r="E358" i="7"/>
  <c r="G358" i="7"/>
  <c r="V358" i="7"/>
  <c r="E359" i="7"/>
  <c r="G359" i="7"/>
  <c r="V359" i="7"/>
  <c r="E360" i="7"/>
  <c r="G360" i="7"/>
  <c r="V360" i="7"/>
  <c r="E361" i="7"/>
  <c r="G361" i="7"/>
  <c r="V361" i="7"/>
  <c r="E362" i="7"/>
  <c r="G362" i="7"/>
  <c r="V362" i="7"/>
  <c r="E363" i="7"/>
  <c r="G363" i="7"/>
  <c r="V363" i="7"/>
  <c r="E364" i="7"/>
  <c r="G364" i="7"/>
  <c r="V364" i="7"/>
  <c r="E365" i="7"/>
  <c r="G365" i="7"/>
  <c r="V365" i="7"/>
  <c r="E366" i="7"/>
  <c r="G366" i="7"/>
  <c r="V366" i="7"/>
  <c r="E367" i="7"/>
  <c r="G367" i="7"/>
  <c r="V367" i="7"/>
  <c r="E368" i="7"/>
  <c r="G368" i="7"/>
  <c r="V368" i="7"/>
  <c r="E369" i="7"/>
  <c r="G369" i="7"/>
  <c r="V369" i="7"/>
  <c r="E370" i="7"/>
  <c r="G370" i="7"/>
  <c r="V370" i="7"/>
  <c r="E371" i="7"/>
  <c r="G371" i="7"/>
  <c r="V371" i="7"/>
  <c r="E372" i="7"/>
  <c r="G372" i="7"/>
  <c r="V372" i="7"/>
  <c r="E373" i="7"/>
  <c r="G373" i="7"/>
  <c r="V373" i="7"/>
  <c r="E374" i="7"/>
  <c r="G374" i="7"/>
  <c r="V374" i="7"/>
  <c r="E375" i="7"/>
  <c r="G375" i="7"/>
  <c r="V375" i="7"/>
  <c r="E376" i="7"/>
  <c r="G376" i="7"/>
  <c r="V376" i="7"/>
  <c r="E377" i="7"/>
  <c r="G377" i="7"/>
  <c r="V377" i="7"/>
  <c r="E378" i="7"/>
  <c r="G378" i="7"/>
  <c r="V378" i="7"/>
  <c r="E379" i="7"/>
  <c r="G379" i="7"/>
  <c r="V379" i="7"/>
  <c r="E380" i="7"/>
  <c r="G380" i="7"/>
  <c r="V380" i="7"/>
  <c r="E381" i="7"/>
  <c r="G381" i="7"/>
  <c r="V381" i="7"/>
  <c r="E382" i="7"/>
  <c r="G382" i="7"/>
  <c r="V382" i="7"/>
  <c r="E383" i="7"/>
  <c r="G383" i="7"/>
  <c r="V383" i="7"/>
  <c r="E384" i="7"/>
  <c r="G384" i="7"/>
  <c r="V384" i="7"/>
  <c r="E385" i="7"/>
  <c r="G385" i="7"/>
  <c r="V385" i="7"/>
  <c r="E386" i="7"/>
  <c r="G386" i="7"/>
  <c r="V386" i="7"/>
  <c r="E387" i="7"/>
  <c r="G387" i="7"/>
  <c r="V387" i="7"/>
  <c r="E388" i="7"/>
  <c r="G388" i="7"/>
  <c r="V388" i="7"/>
  <c r="E389" i="7"/>
  <c r="G389" i="7"/>
  <c r="V389" i="7"/>
  <c r="E390" i="7"/>
  <c r="G390" i="7"/>
  <c r="V390" i="7"/>
  <c r="E391" i="7"/>
  <c r="G391" i="7"/>
  <c r="V391" i="7"/>
  <c r="E392" i="7"/>
  <c r="G392" i="7"/>
  <c r="V392" i="7"/>
  <c r="E393" i="7"/>
  <c r="G393" i="7"/>
  <c r="V393" i="7"/>
  <c r="E394" i="7"/>
  <c r="G394" i="7"/>
  <c r="V394" i="7"/>
  <c r="E395" i="7"/>
  <c r="G395" i="7"/>
  <c r="V395" i="7"/>
  <c r="E396" i="7"/>
  <c r="G396" i="7"/>
  <c r="V396" i="7"/>
  <c r="E397" i="7"/>
  <c r="G397" i="7"/>
  <c r="V397" i="7"/>
  <c r="E398" i="7"/>
  <c r="G398" i="7"/>
  <c r="V398" i="7"/>
  <c r="E399" i="7"/>
  <c r="G399" i="7"/>
  <c r="V399" i="7"/>
  <c r="E400" i="7"/>
  <c r="G400" i="7"/>
  <c r="V400" i="7"/>
  <c r="E401" i="7"/>
  <c r="G401" i="7"/>
  <c r="V401" i="7"/>
  <c r="E402" i="7"/>
  <c r="G402" i="7"/>
  <c r="V402" i="7"/>
  <c r="E403" i="7"/>
  <c r="G403" i="7"/>
  <c r="V403" i="7"/>
  <c r="E404" i="7"/>
  <c r="G404" i="7"/>
  <c r="V404" i="7"/>
  <c r="E405" i="7"/>
  <c r="G405" i="7"/>
  <c r="V405" i="7"/>
  <c r="E406" i="7"/>
  <c r="G406" i="7"/>
  <c r="V406" i="7"/>
  <c r="E407" i="7"/>
  <c r="G407" i="7"/>
  <c r="V407" i="7"/>
  <c r="E408" i="7"/>
  <c r="G408" i="7"/>
  <c r="V408" i="7"/>
  <c r="E409" i="7"/>
  <c r="G409" i="7"/>
  <c r="V409" i="7"/>
  <c r="E410" i="7"/>
  <c r="G410" i="7"/>
  <c r="V410" i="7"/>
  <c r="E411" i="7"/>
  <c r="G411" i="7"/>
  <c r="V411" i="7"/>
  <c r="E412" i="7"/>
  <c r="G412" i="7"/>
  <c r="V412" i="7"/>
  <c r="E413" i="7"/>
  <c r="G413" i="7"/>
  <c r="V413" i="7"/>
  <c r="E414" i="7"/>
  <c r="G414" i="7"/>
  <c r="V414" i="7"/>
  <c r="E415" i="7"/>
  <c r="G415" i="7"/>
  <c r="V415" i="7"/>
  <c r="E416" i="7"/>
  <c r="G416" i="7"/>
  <c r="V416" i="7"/>
  <c r="E417" i="7"/>
  <c r="G417" i="7"/>
  <c r="V417" i="7"/>
  <c r="E418" i="7"/>
  <c r="G418" i="7"/>
  <c r="V418" i="7"/>
  <c r="E419" i="7"/>
  <c r="G419" i="7"/>
  <c r="V419" i="7"/>
  <c r="E420" i="7"/>
  <c r="G420" i="7"/>
  <c r="V420" i="7"/>
  <c r="E421" i="7"/>
  <c r="G421" i="7"/>
  <c r="V421" i="7"/>
  <c r="E422" i="7"/>
  <c r="G422" i="7"/>
  <c r="V422" i="7"/>
  <c r="E423" i="7"/>
  <c r="G423" i="7"/>
  <c r="V423" i="7"/>
  <c r="E424" i="7"/>
  <c r="G424" i="7"/>
  <c r="V424" i="7"/>
  <c r="E425" i="7"/>
  <c r="G425" i="7"/>
  <c r="V425" i="7"/>
  <c r="E426" i="7"/>
  <c r="G426" i="7"/>
  <c r="V426" i="7"/>
  <c r="E427" i="7"/>
  <c r="G427" i="7"/>
  <c r="V427" i="7"/>
  <c r="E428" i="7"/>
  <c r="G428" i="7"/>
  <c r="V428" i="7"/>
  <c r="E429" i="7"/>
  <c r="G429" i="7"/>
  <c r="V429" i="7"/>
  <c r="E430" i="7"/>
  <c r="G430" i="7"/>
  <c r="V430" i="7"/>
  <c r="E431" i="7"/>
  <c r="G431" i="7"/>
  <c r="V431" i="7"/>
  <c r="E432" i="7"/>
  <c r="G432" i="7"/>
  <c r="V432" i="7"/>
  <c r="E433" i="7"/>
  <c r="G433" i="7"/>
  <c r="V433" i="7"/>
  <c r="E434" i="7"/>
  <c r="G434" i="7"/>
  <c r="V434" i="7"/>
  <c r="E435" i="7"/>
  <c r="G435" i="7"/>
  <c r="V435" i="7"/>
  <c r="E436" i="7"/>
  <c r="G436" i="7"/>
  <c r="V436" i="7"/>
  <c r="E437" i="7"/>
  <c r="G437" i="7"/>
  <c r="V437" i="7"/>
  <c r="E438" i="7"/>
  <c r="G438" i="7"/>
  <c r="V438" i="7"/>
  <c r="E439" i="7"/>
  <c r="G439" i="7"/>
  <c r="V439" i="7"/>
  <c r="E440" i="7"/>
  <c r="G440" i="7"/>
  <c r="V440" i="7"/>
  <c r="E441" i="7"/>
  <c r="G441" i="7"/>
  <c r="V441" i="7"/>
  <c r="E442" i="7"/>
  <c r="G442" i="7"/>
  <c r="V442" i="7"/>
  <c r="E443" i="7"/>
  <c r="G443" i="7"/>
  <c r="V443" i="7"/>
  <c r="E444" i="7"/>
  <c r="G444" i="7"/>
  <c r="V444" i="7"/>
  <c r="E445" i="7"/>
  <c r="G445" i="7"/>
  <c r="V445" i="7"/>
  <c r="E446" i="7"/>
  <c r="G446" i="7"/>
  <c r="V446" i="7"/>
  <c r="E447" i="7"/>
  <c r="G447" i="7"/>
  <c r="V447" i="7"/>
  <c r="E448" i="7"/>
  <c r="G448" i="7"/>
  <c r="V448" i="7"/>
  <c r="W448" i="7" s="1"/>
  <c r="E449" i="7"/>
  <c r="G449" i="7"/>
  <c r="V449" i="7"/>
  <c r="E450" i="7"/>
  <c r="G450" i="7"/>
  <c r="V450" i="7"/>
  <c r="E451" i="7"/>
  <c r="G451" i="7"/>
  <c r="V451" i="7"/>
  <c r="W451" i="7" s="1"/>
  <c r="E452" i="7"/>
  <c r="G452" i="7"/>
  <c r="V452" i="7"/>
  <c r="E453" i="7"/>
  <c r="G453" i="7"/>
  <c r="V453" i="7"/>
  <c r="E454" i="7"/>
  <c r="G454" i="7"/>
  <c r="V454" i="7"/>
  <c r="E455" i="7"/>
  <c r="G455" i="7"/>
  <c r="V455" i="7"/>
  <c r="E456" i="7"/>
  <c r="G456" i="7"/>
  <c r="V456" i="7"/>
  <c r="E457" i="7"/>
  <c r="G457" i="7"/>
  <c r="V457" i="7"/>
  <c r="E458" i="7"/>
  <c r="G458" i="7"/>
  <c r="V458" i="7"/>
  <c r="E459" i="7"/>
  <c r="G459" i="7"/>
  <c r="V459" i="7"/>
  <c r="E460" i="7"/>
  <c r="G460" i="7"/>
  <c r="V460" i="7"/>
  <c r="E461" i="7"/>
  <c r="G461" i="7"/>
  <c r="V461" i="7"/>
  <c r="E462" i="7"/>
  <c r="G462" i="7"/>
  <c r="V462" i="7"/>
  <c r="E463" i="7"/>
  <c r="G463" i="7"/>
  <c r="V463" i="7"/>
  <c r="E464" i="7"/>
  <c r="G464" i="7"/>
  <c r="V464" i="7"/>
  <c r="E465" i="7"/>
  <c r="G465" i="7"/>
  <c r="V465" i="7"/>
  <c r="E466" i="7"/>
  <c r="G466" i="7"/>
  <c r="V466" i="7"/>
  <c r="E467" i="7"/>
  <c r="G467" i="7"/>
  <c r="V467" i="7"/>
  <c r="E468" i="7"/>
  <c r="G468" i="7"/>
  <c r="V468" i="7"/>
  <c r="E469" i="7"/>
  <c r="G469" i="7"/>
  <c r="V469" i="7"/>
  <c r="E470" i="7"/>
  <c r="G470" i="7"/>
  <c r="V470" i="7"/>
  <c r="E471" i="7"/>
  <c r="G471" i="7"/>
  <c r="V471" i="7"/>
  <c r="E472" i="7"/>
  <c r="G472" i="7"/>
  <c r="V472" i="7"/>
  <c r="E473" i="7"/>
  <c r="G473" i="7"/>
  <c r="V473" i="7"/>
  <c r="E474" i="7"/>
  <c r="G474" i="7"/>
  <c r="V474" i="7"/>
  <c r="E475" i="7"/>
  <c r="G475" i="7"/>
  <c r="V475" i="7"/>
  <c r="E476" i="7"/>
  <c r="G476" i="7"/>
  <c r="V476" i="7"/>
  <c r="E477" i="7"/>
  <c r="G477" i="7"/>
  <c r="V477" i="7"/>
  <c r="E478" i="7"/>
  <c r="G478" i="7"/>
  <c r="V478" i="7"/>
  <c r="E479" i="7"/>
  <c r="G479" i="7"/>
  <c r="V479" i="7"/>
  <c r="E480" i="7"/>
  <c r="G480" i="7"/>
  <c r="V480" i="7"/>
  <c r="E481" i="7"/>
  <c r="G481" i="7"/>
  <c r="V481" i="7"/>
  <c r="E482" i="7"/>
  <c r="G482" i="7"/>
  <c r="V482" i="7"/>
  <c r="E483" i="7"/>
  <c r="G483" i="7"/>
  <c r="V483" i="7"/>
  <c r="E484" i="7"/>
  <c r="G484" i="7"/>
  <c r="V484" i="7"/>
  <c r="E485" i="7"/>
  <c r="G485" i="7"/>
  <c r="V485" i="7"/>
  <c r="E486" i="7"/>
  <c r="G486" i="7"/>
  <c r="V486" i="7"/>
  <c r="E487" i="7"/>
  <c r="G487" i="7"/>
  <c r="V487" i="7"/>
  <c r="E488" i="7"/>
  <c r="G488" i="7"/>
  <c r="V488" i="7"/>
  <c r="E489" i="7"/>
  <c r="G489" i="7"/>
  <c r="V489" i="7"/>
  <c r="E490" i="7"/>
  <c r="G490" i="7"/>
  <c r="V490" i="7"/>
  <c r="E491" i="7"/>
  <c r="G491" i="7"/>
  <c r="V491" i="7"/>
  <c r="E492" i="7"/>
  <c r="G492" i="7"/>
  <c r="V492" i="7"/>
  <c r="E493" i="7"/>
  <c r="G493" i="7"/>
  <c r="V493" i="7"/>
  <c r="E494" i="7"/>
  <c r="G494" i="7"/>
  <c r="V494" i="7"/>
  <c r="E495" i="7"/>
  <c r="G495" i="7"/>
  <c r="V495" i="7"/>
  <c r="E496" i="7"/>
  <c r="G496" i="7"/>
  <c r="V496" i="7"/>
  <c r="E497" i="7"/>
  <c r="G497" i="7"/>
  <c r="V497" i="7"/>
  <c r="E498" i="7"/>
  <c r="G498" i="7"/>
  <c r="V498" i="7"/>
  <c r="E499" i="7"/>
  <c r="G499" i="7"/>
  <c r="V499" i="7"/>
  <c r="E500" i="7"/>
  <c r="G500" i="7"/>
  <c r="V500" i="7"/>
  <c r="E501" i="7"/>
  <c r="G501" i="7"/>
  <c r="V501" i="7"/>
  <c r="E502" i="7"/>
  <c r="G502" i="7"/>
  <c r="V502" i="7"/>
  <c r="E503" i="7"/>
  <c r="G503" i="7"/>
  <c r="V503" i="7"/>
  <c r="K9" i="7"/>
  <c r="M9" i="7" s="1"/>
  <c r="E9" i="7"/>
  <c r="G9" i="7"/>
  <c r="G10" i="7"/>
  <c r="I10" i="7" s="1"/>
  <c r="O9" i="7" l="1"/>
  <c r="P9" i="7" s="1"/>
  <c r="T9" i="7"/>
  <c r="V9" i="7" s="1"/>
  <c r="W452" i="7"/>
  <c r="W443" i="7"/>
  <c r="W440" i="7"/>
  <c r="W363" i="7"/>
  <c r="W325" i="7"/>
  <c r="W303" i="7"/>
  <c r="W259" i="7"/>
  <c r="W221" i="7"/>
  <c r="W51" i="7"/>
  <c r="W45" i="7"/>
  <c r="W27" i="7"/>
  <c r="W321" i="7"/>
  <c r="W109" i="7"/>
  <c r="W106" i="7"/>
  <c r="W103" i="7"/>
  <c r="W94" i="7"/>
  <c r="W75" i="7"/>
  <c r="W66" i="7"/>
  <c r="W63" i="7"/>
  <c r="W59" i="7"/>
  <c r="W444" i="7"/>
  <c r="W304" i="7"/>
  <c r="W275" i="7"/>
  <c r="W225" i="7"/>
  <c r="W43" i="7"/>
  <c r="W31" i="7"/>
  <c r="W456" i="7"/>
  <c r="W487" i="7"/>
  <c r="W416" i="7"/>
  <c r="W371" i="7"/>
  <c r="W331" i="7"/>
  <c r="W117" i="7"/>
  <c r="W107" i="7"/>
  <c r="W101" i="7"/>
  <c r="W83" i="7"/>
  <c r="W79" i="7"/>
  <c r="W73" i="7"/>
  <c r="W67" i="7"/>
  <c r="W272" i="7"/>
  <c r="W252" i="7"/>
  <c r="W292" i="7"/>
  <c r="W288" i="7"/>
  <c r="W276" i="7"/>
  <c r="W244" i="7"/>
  <c r="W475" i="7"/>
  <c r="W432" i="7"/>
  <c r="W431" i="7"/>
  <c r="W380" i="7"/>
  <c r="W379" i="7"/>
  <c r="W312" i="7"/>
  <c r="W308" i="7"/>
  <c r="W297" i="7"/>
  <c r="W281" i="7"/>
  <c r="W265" i="7"/>
  <c r="W241" i="7"/>
  <c r="W211" i="7"/>
  <c r="W209" i="7"/>
  <c r="W197" i="7"/>
  <c r="W15" i="7"/>
  <c r="W248" i="7"/>
  <c r="W459" i="7"/>
  <c r="W403" i="7"/>
  <c r="W391" i="7"/>
  <c r="W389" i="7"/>
  <c r="W365" i="7"/>
  <c r="W364" i="7"/>
  <c r="W234" i="7"/>
  <c r="W233" i="7"/>
  <c r="W218" i="7"/>
  <c r="W217" i="7"/>
  <c r="W189" i="7"/>
  <c r="W177" i="7"/>
  <c r="W161" i="7"/>
  <c r="W145" i="7"/>
  <c r="W129" i="7"/>
  <c r="W115" i="7"/>
  <c r="W113" i="7"/>
  <c r="W111" i="7"/>
  <c r="W352" i="7"/>
  <c r="W260" i="7"/>
  <c r="W256" i="7"/>
  <c r="W186" i="7"/>
  <c r="W483" i="7"/>
  <c r="W19" i="7"/>
  <c r="W503" i="7"/>
  <c r="W392" i="7"/>
  <c r="W387" i="7"/>
  <c r="W230" i="7"/>
  <c r="W214" i="7"/>
  <c r="W82" i="7"/>
  <c r="W61" i="7"/>
  <c r="W57" i="7"/>
  <c r="W413" i="7"/>
  <c r="W495" i="7"/>
  <c r="W439" i="7"/>
  <c r="W424" i="7"/>
  <c r="W423" i="7"/>
  <c r="W411" i="7"/>
  <c r="W388" i="7"/>
  <c r="W368" i="7"/>
  <c r="W345" i="7"/>
  <c r="W344" i="7"/>
  <c r="W343" i="7"/>
  <c r="W340" i="7"/>
  <c r="W329" i="7"/>
  <c r="W314" i="7"/>
  <c r="W307" i="7"/>
  <c r="W300" i="7"/>
  <c r="W296" i="7"/>
  <c r="W295" i="7"/>
  <c r="W287" i="7"/>
  <c r="W284" i="7"/>
  <c r="W280" i="7"/>
  <c r="W279" i="7"/>
  <c r="W271" i="7"/>
  <c r="W268" i="7"/>
  <c r="W264" i="7"/>
  <c r="W263" i="7"/>
  <c r="W255" i="7"/>
  <c r="W251" i="7"/>
  <c r="W239" i="7"/>
  <c r="W237" i="7"/>
  <c r="W213" i="7"/>
  <c r="W205" i="7"/>
  <c r="W198" i="7"/>
  <c r="W194" i="7"/>
  <c r="W193" i="7"/>
  <c r="W192" i="7"/>
  <c r="W181" i="7"/>
  <c r="W173" i="7"/>
  <c r="W165" i="7"/>
  <c r="W157" i="7"/>
  <c r="W149" i="7"/>
  <c r="W141" i="7"/>
  <c r="W133" i="7"/>
  <c r="W125" i="7"/>
  <c r="W97" i="7"/>
  <c r="W88" i="7"/>
  <c r="W55" i="7"/>
  <c r="W52" i="7"/>
  <c r="W23" i="7"/>
  <c r="W407" i="7"/>
  <c r="W406" i="7"/>
  <c r="W398" i="7"/>
  <c r="W373" i="7"/>
  <c r="W357" i="7"/>
  <c r="W339" i="7"/>
  <c r="W320" i="7"/>
  <c r="W319" i="7"/>
  <c r="W317" i="7"/>
  <c r="W313" i="7"/>
  <c r="W299" i="7"/>
  <c r="W293" i="7"/>
  <c r="W283" i="7"/>
  <c r="W277" i="7"/>
  <c r="W267" i="7"/>
  <c r="W261" i="7"/>
  <c r="W227" i="7"/>
  <c r="W191" i="7"/>
  <c r="W116" i="7"/>
  <c r="W80" i="7"/>
  <c r="W404" i="7"/>
  <c r="W395" i="7"/>
  <c r="W355" i="7"/>
  <c r="W242" i="7"/>
  <c r="W100" i="7"/>
  <c r="W92" i="7"/>
  <c r="W39" i="7"/>
  <c r="W12" i="7"/>
  <c r="W507" i="7"/>
  <c r="W501" i="7"/>
  <c r="W500" i="7"/>
  <c r="W464" i="7"/>
  <c r="W449" i="7"/>
  <c r="W498" i="7"/>
  <c r="W497" i="7"/>
  <c r="W489" i="7"/>
  <c r="W485" i="7"/>
  <c r="W477" i="7"/>
  <c r="W461" i="7"/>
  <c r="W453" i="7"/>
  <c r="W445" i="7"/>
  <c r="W433" i="7"/>
  <c r="W425" i="7"/>
  <c r="W417" i="7"/>
  <c r="W414" i="7"/>
  <c r="W401" i="7"/>
  <c r="W385" i="7"/>
  <c r="W360" i="7"/>
  <c r="W336" i="7"/>
  <c r="W301" i="7"/>
  <c r="W285" i="7"/>
  <c r="W269" i="7"/>
  <c r="W400" i="7"/>
  <c r="W397" i="7"/>
  <c r="W384" i="7"/>
  <c r="W377" i="7"/>
  <c r="W372" i="7"/>
  <c r="W493" i="7"/>
  <c r="W481" i="7"/>
  <c r="W473" i="7"/>
  <c r="W465" i="7"/>
  <c r="W437" i="7"/>
  <c r="W436" i="7"/>
  <c r="W429" i="7"/>
  <c r="W428" i="7"/>
  <c r="W421" i="7"/>
  <c r="W420" i="7"/>
  <c r="W412" i="7"/>
  <c r="W409" i="7"/>
  <c r="W396" i="7"/>
  <c r="W393" i="7"/>
  <c r="W381" i="7"/>
  <c r="W376" i="7"/>
  <c r="W369" i="7"/>
  <c r="W356" i="7"/>
  <c r="W349" i="7"/>
  <c r="W348" i="7"/>
  <c r="W328" i="7"/>
  <c r="W323" i="7"/>
  <c r="W316" i="7"/>
  <c r="W210" i="7"/>
  <c r="W202" i="7"/>
  <c r="W190" i="7"/>
  <c r="W492" i="7"/>
  <c r="W480" i="7"/>
  <c r="W472" i="7"/>
  <c r="W469" i="7"/>
  <c r="W468" i="7"/>
  <c r="W457" i="7"/>
  <c r="W441" i="7"/>
  <c r="W490" i="7"/>
  <c r="W486" i="7"/>
  <c r="W478" i="7"/>
  <c r="W462" i="7"/>
  <c r="W454" i="7"/>
  <c r="W447" i="7"/>
  <c r="W446" i="7"/>
  <c r="W435" i="7"/>
  <c r="W434" i="7"/>
  <c r="W427" i="7"/>
  <c r="W426" i="7"/>
  <c r="W419" i="7"/>
  <c r="W418" i="7"/>
  <c r="W408" i="7"/>
  <c r="W405" i="7"/>
  <c r="W402" i="7"/>
  <c r="W361" i="7"/>
  <c r="W347" i="7"/>
  <c r="W341" i="7"/>
  <c r="W333" i="7"/>
  <c r="W332" i="7"/>
  <c r="W315" i="7"/>
  <c r="W309" i="7"/>
  <c r="W302" i="7"/>
  <c r="W289" i="7"/>
  <c r="W273" i="7"/>
  <c r="W257" i="7"/>
  <c r="W238" i="7"/>
  <c r="W229" i="7"/>
  <c r="W353" i="7"/>
  <c r="W318" i="7"/>
  <c r="W298" i="7"/>
  <c r="W294" i="7"/>
  <c r="W290" i="7"/>
  <c r="W286" i="7"/>
  <c r="W282" i="7"/>
  <c r="W278" i="7"/>
  <c r="W274" i="7"/>
  <c r="W270" i="7"/>
  <c r="W266" i="7"/>
  <c r="W262" i="7"/>
  <c r="W258" i="7"/>
  <c r="W254" i="7"/>
  <c r="W250" i="7"/>
  <c r="W246" i="7"/>
  <c r="W236" i="7"/>
  <c r="W207" i="7"/>
  <c r="W95" i="7"/>
  <c r="W87" i="7"/>
  <c r="W68" i="7"/>
  <c r="W50" i="7"/>
  <c r="W253" i="7"/>
  <c r="W249" i="7"/>
  <c r="W245" i="7"/>
  <c r="W235" i="7"/>
  <c r="W222" i="7"/>
  <c r="W219" i="7"/>
  <c r="W206" i="7"/>
  <c r="W203" i="7"/>
  <c r="W337" i="7"/>
  <c r="W199" i="7"/>
  <c r="W184" i="7"/>
  <c r="W176" i="7"/>
  <c r="W168" i="7"/>
  <c r="W160" i="7"/>
  <c r="W119" i="7"/>
  <c r="W91" i="7"/>
  <c r="W78" i="7"/>
  <c r="W77" i="7"/>
  <c r="W510" i="7"/>
  <c r="W180" i="7"/>
  <c r="W172" i="7"/>
  <c r="W164" i="7"/>
  <c r="W156" i="7"/>
  <c r="W148" i="7"/>
  <c r="W140" i="7"/>
  <c r="W132" i="7"/>
  <c r="W124" i="7"/>
  <c r="W118" i="7"/>
  <c r="W112" i="7"/>
  <c r="W102" i="7"/>
  <c r="W96" i="7"/>
  <c r="W506" i="7"/>
  <c r="W504" i="7"/>
  <c r="W114" i="7"/>
  <c r="W108" i="7"/>
  <c r="W98" i="7"/>
  <c r="W93" i="7"/>
  <c r="W89" i="7"/>
  <c r="W62" i="7"/>
  <c r="W60" i="7"/>
  <c r="W56" i="7"/>
  <c r="W508" i="7"/>
  <c r="W152" i="7"/>
  <c r="W144" i="7"/>
  <c r="W136" i="7"/>
  <c r="W128" i="7"/>
  <c r="W120" i="7"/>
  <c r="W110" i="7"/>
  <c r="W104" i="7"/>
  <c r="W76" i="7"/>
  <c r="W72" i="7"/>
  <c r="W64" i="7"/>
  <c r="W48" i="7"/>
  <c r="W44" i="7"/>
  <c r="W40" i="7"/>
  <c r="W36" i="7"/>
  <c r="W32" i="7"/>
  <c r="W28" i="7"/>
  <c r="W24" i="7"/>
  <c r="W20" i="7"/>
  <c r="W13" i="7"/>
  <c r="W11" i="7"/>
  <c r="W509" i="7"/>
  <c r="W505" i="7"/>
  <c r="W502" i="7"/>
  <c r="W494" i="7"/>
  <c r="W499" i="7"/>
  <c r="W496" i="7"/>
  <c r="W491" i="7"/>
  <c r="W488" i="7"/>
  <c r="W484" i="7"/>
  <c r="W479" i="7"/>
  <c r="W476" i="7"/>
  <c r="W471" i="7"/>
  <c r="W467" i="7"/>
  <c r="W463" i="7"/>
  <c r="W460" i="7"/>
  <c r="W455" i="7"/>
  <c r="W482" i="7"/>
  <c r="W474" i="7"/>
  <c r="W470" i="7"/>
  <c r="W466" i="7"/>
  <c r="W458" i="7"/>
  <c r="W450" i="7"/>
  <c r="W442" i="7"/>
  <c r="W438" i="7"/>
  <c r="W430" i="7"/>
  <c r="W422" i="7"/>
  <c r="W415" i="7"/>
  <c r="W410" i="7"/>
  <c r="W399" i="7"/>
  <c r="W383" i="7"/>
  <c r="W382" i="7"/>
  <c r="W375" i="7"/>
  <c r="W374" i="7"/>
  <c r="W367" i="7"/>
  <c r="W366" i="7"/>
  <c r="W359" i="7"/>
  <c r="W358" i="7"/>
  <c r="W351" i="7"/>
  <c r="W350" i="7"/>
  <c r="W342" i="7"/>
  <c r="W335" i="7"/>
  <c r="W334" i="7"/>
  <c r="W322" i="7"/>
  <c r="W306" i="7"/>
  <c r="W394" i="7"/>
  <c r="W390" i="7"/>
  <c r="W386" i="7"/>
  <c r="W378" i="7"/>
  <c r="W370" i="7"/>
  <c r="W362" i="7"/>
  <c r="W354" i="7"/>
  <c r="W346" i="7"/>
  <c r="W338" i="7"/>
  <c r="W330" i="7"/>
  <c r="W247" i="7"/>
  <c r="W243" i="7"/>
  <c r="W240" i="7"/>
  <c r="W327" i="7"/>
  <c r="W326" i="7"/>
  <c r="W311" i="7"/>
  <c r="W310" i="7"/>
  <c r="W232" i="7"/>
  <c r="W224" i="7"/>
  <c r="W216" i="7"/>
  <c r="W208" i="7"/>
  <c r="W200" i="7"/>
  <c r="W195" i="7"/>
  <c r="W188" i="7"/>
  <c r="W231" i="7"/>
  <c r="W228" i="7"/>
  <c r="W223" i="7"/>
  <c r="W220" i="7"/>
  <c r="W215" i="7"/>
  <c r="W212" i="7"/>
  <c r="W204" i="7"/>
  <c r="W196" i="7"/>
  <c r="W187" i="7"/>
  <c r="W183" i="7"/>
  <c r="W179" i="7"/>
  <c r="W175" i="7"/>
  <c r="W171" i="7"/>
  <c r="W167" i="7"/>
  <c r="W163" i="7"/>
  <c r="W159" i="7"/>
  <c r="W155" i="7"/>
  <c r="W151" i="7"/>
  <c r="W147" i="7"/>
  <c r="W143" i="7"/>
  <c r="W139" i="7"/>
  <c r="W135" i="7"/>
  <c r="W131" i="7"/>
  <c r="W127" i="7"/>
  <c r="W123" i="7"/>
  <c r="W182" i="7"/>
  <c r="W178" i="7"/>
  <c r="W174" i="7"/>
  <c r="W170" i="7"/>
  <c r="W166" i="7"/>
  <c r="W162" i="7"/>
  <c r="W158" i="7"/>
  <c r="W154" i="7"/>
  <c r="W150" i="7"/>
  <c r="W146" i="7"/>
  <c r="W142" i="7"/>
  <c r="W138" i="7"/>
  <c r="W134" i="7"/>
  <c r="W130" i="7"/>
  <c r="W126" i="7"/>
  <c r="W122" i="7"/>
  <c r="W90" i="7"/>
  <c r="W85" i="7"/>
  <c r="W74" i="7"/>
  <c r="W69" i="7"/>
  <c r="W58" i="7"/>
  <c r="W53" i="7"/>
  <c r="W42" i="7"/>
  <c r="W86" i="7"/>
  <c r="W81" i="7"/>
  <c r="W70" i="7"/>
  <c r="W65" i="7"/>
  <c r="W54" i="7"/>
  <c r="W49" i="7"/>
  <c r="W16" i="7"/>
  <c r="W46" i="7"/>
  <c r="W41" i="7"/>
  <c r="W37" i="7"/>
  <c r="W33" i="7"/>
  <c r="W29" i="7"/>
  <c r="W25" i="7"/>
  <c r="W21" i="7"/>
  <c r="W17" i="7"/>
  <c r="W14" i="7"/>
  <c r="W38" i="7"/>
  <c r="W34" i="7"/>
  <c r="W30" i="7"/>
  <c r="W26" i="7"/>
  <c r="W22" i="7"/>
  <c r="W18" i="7"/>
  <c r="F11" i="6"/>
  <c r="G11" i="6" s="1"/>
  <c r="F12" i="6"/>
  <c r="G12" i="6" s="1"/>
  <c r="F13" i="6"/>
  <c r="G13" i="6" s="1"/>
  <c r="F14" i="6"/>
  <c r="G14" i="6" s="1"/>
  <c r="F10" i="6"/>
  <c r="D8" i="27"/>
  <c r="D10" i="27"/>
  <c r="E10" i="27" s="1"/>
  <c r="D11" i="27"/>
  <c r="E11" i="27" s="1"/>
  <c r="D12" i="27"/>
  <c r="E12" i="27"/>
  <c r="D13" i="27"/>
  <c r="E13" i="27" s="1"/>
  <c r="D14" i="27"/>
  <c r="E14" i="27"/>
  <c r="D15" i="27"/>
  <c r="E15" i="27" s="1"/>
  <c r="D16" i="27"/>
  <c r="E16" i="27"/>
  <c r="D17" i="27"/>
  <c r="E17" i="27" s="1"/>
  <c r="D18" i="27"/>
  <c r="E18" i="27" s="1"/>
  <c r="D19" i="27"/>
  <c r="E19" i="27" s="1"/>
  <c r="D20" i="27"/>
  <c r="E20" i="27" s="1"/>
  <c r="D21" i="27"/>
  <c r="E21" i="27" s="1"/>
  <c r="D22" i="27"/>
  <c r="E22" i="27"/>
  <c r="D23" i="27"/>
  <c r="E23" i="27" s="1"/>
  <c r="D24" i="27"/>
  <c r="E24" i="27"/>
  <c r="D25" i="27"/>
  <c r="E25" i="27" s="1"/>
  <c r="D26" i="27"/>
  <c r="E26" i="27" s="1"/>
  <c r="D27" i="27"/>
  <c r="E27" i="27" s="1"/>
  <c r="D28" i="27"/>
  <c r="E28" i="27"/>
  <c r="D29" i="27"/>
  <c r="E29" i="27" s="1"/>
  <c r="D30" i="27"/>
  <c r="E30" i="27"/>
  <c r="D31" i="27"/>
  <c r="E31" i="27" s="1"/>
  <c r="D32" i="27"/>
  <c r="E32" i="27"/>
  <c r="D33" i="27"/>
  <c r="E33" i="27" s="1"/>
  <c r="D34" i="27"/>
  <c r="E34" i="27" s="1"/>
  <c r="D35" i="27"/>
  <c r="E35" i="27" s="1"/>
  <c r="D36" i="27"/>
  <c r="E36" i="27" s="1"/>
  <c r="D37" i="27"/>
  <c r="E37" i="27" s="1"/>
  <c r="D38" i="27"/>
  <c r="E38" i="27"/>
  <c r="D39" i="27"/>
  <c r="E39" i="27" s="1"/>
  <c r="D40" i="27"/>
  <c r="E40" i="27"/>
  <c r="D41" i="27"/>
  <c r="E41" i="27" s="1"/>
  <c r="D42" i="27"/>
  <c r="E42" i="27" s="1"/>
  <c r="D43" i="27"/>
  <c r="E43" i="27" s="1"/>
  <c r="D44" i="27"/>
  <c r="E44" i="27"/>
  <c r="D45" i="27"/>
  <c r="E45" i="27" s="1"/>
  <c r="D46" i="27"/>
  <c r="E46" i="27"/>
  <c r="D47" i="27"/>
  <c r="E47" i="27" s="1"/>
  <c r="D48" i="27"/>
  <c r="E48" i="27"/>
  <c r="D49" i="27"/>
  <c r="E49" i="27" s="1"/>
  <c r="D50" i="27"/>
  <c r="E50" i="27" s="1"/>
  <c r="D51" i="27"/>
  <c r="E51" i="27" s="1"/>
  <c r="D52" i="27"/>
  <c r="E52" i="27" s="1"/>
  <c r="D53" i="27"/>
  <c r="E53" i="27" s="1"/>
  <c r="D54" i="27"/>
  <c r="E54" i="27"/>
  <c r="D55" i="27"/>
  <c r="E55" i="27" s="1"/>
  <c r="D56" i="27"/>
  <c r="E56" i="27"/>
  <c r="D57" i="27"/>
  <c r="E57" i="27" s="1"/>
  <c r="D58" i="27"/>
  <c r="E58" i="27" s="1"/>
  <c r="D59" i="27"/>
  <c r="E59" i="27" s="1"/>
  <c r="D60" i="27"/>
  <c r="E60" i="27"/>
  <c r="D61" i="27"/>
  <c r="E61" i="27" s="1"/>
  <c r="D62" i="27"/>
  <c r="E62" i="27"/>
  <c r="D63" i="27"/>
  <c r="E63" i="27" s="1"/>
  <c r="D64" i="27"/>
  <c r="E64" i="27"/>
  <c r="D65" i="27"/>
  <c r="E65" i="27" s="1"/>
  <c r="D66" i="27"/>
  <c r="E66" i="27" s="1"/>
  <c r="D67" i="27"/>
  <c r="E67" i="27" s="1"/>
  <c r="D68" i="27"/>
  <c r="E68" i="27" s="1"/>
  <c r="D69" i="27"/>
  <c r="E69" i="27" s="1"/>
  <c r="D70" i="27"/>
  <c r="E70" i="27"/>
  <c r="D71" i="27"/>
  <c r="E71" i="27" s="1"/>
  <c r="D72" i="27"/>
  <c r="E72" i="27"/>
  <c r="D73" i="27"/>
  <c r="E73" i="27" s="1"/>
  <c r="D74" i="27"/>
  <c r="E74" i="27" s="1"/>
  <c r="D75" i="27"/>
  <c r="E75" i="27" s="1"/>
  <c r="D76" i="27"/>
  <c r="E76" i="27"/>
  <c r="D77" i="27"/>
  <c r="E77" i="27" s="1"/>
  <c r="D78" i="27"/>
  <c r="E78" i="27"/>
  <c r="D79" i="27"/>
  <c r="E79" i="27" s="1"/>
  <c r="D80" i="27"/>
  <c r="E80" i="27"/>
  <c r="D81" i="27"/>
  <c r="E81" i="27" s="1"/>
  <c r="D82" i="27"/>
  <c r="E82" i="27" s="1"/>
  <c r="D83" i="27"/>
  <c r="E83" i="27" s="1"/>
  <c r="D84" i="27"/>
  <c r="E84" i="27" s="1"/>
  <c r="D85" i="27"/>
  <c r="E85" i="27" s="1"/>
  <c r="D86" i="27"/>
  <c r="E86" i="27"/>
  <c r="D87" i="27"/>
  <c r="E87" i="27" s="1"/>
  <c r="D88" i="27"/>
  <c r="E88" i="27"/>
  <c r="D89" i="27"/>
  <c r="E89" i="27" s="1"/>
  <c r="D90" i="27"/>
  <c r="E90" i="27" s="1"/>
  <c r="D91" i="27"/>
  <c r="E91" i="27" s="1"/>
  <c r="D92" i="27"/>
  <c r="E92" i="27"/>
  <c r="D93" i="27"/>
  <c r="E93" i="27" s="1"/>
  <c r="D94" i="27"/>
  <c r="E94" i="27"/>
  <c r="D95" i="27"/>
  <c r="E95" i="27" s="1"/>
  <c r="D96" i="27"/>
  <c r="E96" i="27"/>
  <c r="D97" i="27"/>
  <c r="E97" i="27" s="1"/>
  <c r="D98" i="27"/>
  <c r="E98" i="27" s="1"/>
  <c r="D99" i="27"/>
  <c r="E99" i="27" s="1"/>
  <c r="D100" i="27"/>
  <c r="E100" i="27" s="1"/>
  <c r="D101" i="27"/>
  <c r="E101" i="27" s="1"/>
  <c r="D102" i="27"/>
  <c r="E102" i="27"/>
  <c r="D103" i="27"/>
  <c r="E103" i="27" s="1"/>
  <c r="D104" i="27"/>
  <c r="E104" i="27"/>
  <c r="D105" i="27"/>
  <c r="E105" i="27" s="1"/>
  <c r="D106" i="27"/>
  <c r="E106" i="27" s="1"/>
  <c r="D107" i="27"/>
  <c r="E107" i="27" s="1"/>
  <c r="D108" i="27"/>
  <c r="E108" i="27"/>
  <c r="D109" i="27"/>
  <c r="E109" i="27" s="1"/>
  <c r="D110" i="27"/>
  <c r="E110" i="27"/>
  <c r="D111" i="27"/>
  <c r="E111" i="27" s="1"/>
  <c r="D112" i="27"/>
  <c r="E112" i="27"/>
  <c r="D113" i="27"/>
  <c r="E113" i="27" s="1"/>
  <c r="D114" i="27"/>
  <c r="E114" i="27" s="1"/>
  <c r="D115" i="27"/>
  <c r="E115" i="27" s="1"/>
  <c r="D116" i="27"/>
  <c r="E116" i="27" s="1"/>
  <c r="D117" i="27"/>
  <c r="E117" i="27" s="1"/>
  <c r="D118" i="27"/>
  <c r="E118" i="27"/>
  <c r="D119" i="27"/>
  <c r="E119" i="27" s="1"/>
  <c r="D120" i="27"/>
  <c r="E120" i="27"/>
  <c r="D121" i="27"/>
  <c r="E121" i="27" s="1"/>
  <c r="D122" i="27"/>
  <c r="E122" i="27" s="1"/>
  <c r="D123" i="27"/>
  <c r="E123" i="27" s="1"/>
  <c r="D124" i="27"/>
  <c r="E124" i="27"/>
  <c r="D125" i="27"/>
  <c r="E125" i="27" s="1"/>
  <c r="D126" i="27"/>
  <c r="E126" i="27"/>
  <c r="D127" i="27"/>
  <c r="E127" i="27" s="1"/>
  <c r="D128" i="27"/>
  <c r="E128" i="27"/>
  <c r="D129" i="27"/>
  <c r="E129" i="27" s="1"/>
  <c r="D130" i="27"/>
  <c r="E130" i="27" s="1"/>
  <c r="D131" i="27"/>
  <c r="E131" i="27" s="1"/>
  <c r="D132" i="27"/>
  <c r="E132" i="27" s="1"/>
  <c r="D133" i="27"/>
  <c r="E133" i="27" s="1"/>
  <c r="D134" i="27"/>
  <c r="E134" i="27"/>
  <c r="D135" i="27"/>
  <c r="E135" i="27" s="1"/>
  <c r="D136" i="27"/>
  <c r="E136" i="27"/>
  <c r="D137" i="27"/>
  <c r="E137" i="27" s="1"/>
  <c r="D138" i="27"/>
  <c r="E138" i="27" s="1"/>
  <c r="D139" i="27"/>
  <c r="E139" i="27" s="1"/>
  <c r="D140" i="27"/>
  <c r="E140" i="27"/>
  <c r="D141" i="27"/>
  <c r="E141" i="27" s="1"/>
  <c r="D142" i="27"/>
  <c r="E142" i="27"/>
  <c r="D143" i="27"/>
  <c r="E143" i="27" s="1"/>
  <c r="D144" i="27"/>
  <c r="E144" i="27"/>
  <c r="D145" i="27"/>
  <c r="E145" i="27" s="1"/>
  <c r="D146" i="27"/>
  <c r="E146" i="27" s="1"/>
  <c r="D147" i="27"/>
  <c r="E147" i="27" s="1"/>
  <c r="D148" i="27"/>
  <c r="E148" i="27" s="1"/>
  <c r="D149" i="27"/>
  <c r="E149" i="27" s="1"/>
  <c r="D150" i="27"/>
  <c r="E150" i="27"/>
  <c r="D151" i="27"/>
  <c r="E151" i="27" s="1"/>
  <c r="D152" i="27"/>
  <c r="E152" i="27"/>
  <c r="D153" i="27"/>
  <c r="E153" i="27" s="1"/>
  <c r="D154" i="27"/>
  <c r="E154" i="27" s="1"/>
  <c r="D155" i="27"/>
  <c r="E155" i="27" s="1"/>
  <c r="D156" i="27"/>
  <c r="E156" i="27"/>
  <c r="D157" i="27"/>
  <c r="E157" i="27" s="1"/>
  <c r="D158" i="27"/>
  <c r="E158" i="27"/>
  <c r="D159" i="27"/>
  <c r="E159" i="27" s="1"/>
  <c r="D160" i="27"/>
  <c r="E160" i="27"/>
  <c r="D161" i="27"/>
  <c r="E161" i="27" s="1"/>
  <c r="D162" i="27"/>
  <c r="E162" i="27" s="1"/>
  <c r="D163" i="27"/>
  <c r="E163" i="27" s="1"/>
  <c r="D164" i="27"/>
  <c r="E164" i="27" s="1"/>
  <c r="D165" i="27"/>
  <c r="E165" i="27" s="1"/>
  <c r="D166" i="27"/>
  <c r="E166" i="27"/>
  <c r="D167" i="27"/>
  <c r="E167" i="27" s="1"/>
  <c r="D168" i="27"/>
  <c r="E168" i="27"/>
  <c r="D169" i="27"/>
  <c r="E169" i="27" s="1"/>
  <c r="D170" i="27"/>
  <c r="E170" i="27"/>
  <c r="D171" i="27"/>
  <c r="E171" i="27" s="1"/>
  <c r="D172" i="27"/>
  <c r="E172" i="27"/>
  <c r="D173" i="27"/>
  <c r="E173" i="27" s="1"/>
  <c r="D174" i="27"/>
  <c r="E174" i="27"/>
  <c r="D175" i="27"/>
  <c r="E175" i="27" s="1"/>
  <c r="D176" i="27"/>
  <c r="E176" i="27" s="1"/>
  <c r="D177" i="27"/>
  <c r="E177" i="27" s="1"/>
  <c r="D178" i="27"/>
  <c r="E178" i="27" s="1"/>
  <c r="D179" i="27"/>
  <c r="E179" i="27" s="1"/>
  <c r="D180" i="27"/>
  <c r="E180" i="27" s="1"/>
  <c r="D181" i="27"/>
  <c r="E181" i="27" s="1"/>
  <c r="D182" i="27"/>
  <c r="E182" i="27"/>
  <c r="D183" i="27"/>
  <c r="E183" i="27"/>
  <c r="D184" i="27"/>
  <c r="E184" i="27" s="1"/>
  <c r="D185" i="27"/>
  <c r="E185" i="27" s="1"/>
  <c r="D186" i="27"/>
  <c r="E186" i="27"/>
  <c r="D187" i="27"/>
  <c r="E187" i="27"/>
  <c r="D188" i="27"/>
  <c r="E188" i="27" s="1"/>
  <c r="D189" i="27"/>
  <c r="E189" i="27" s="1"/>
  <c r="D190" i="27"/>
  <c r="E190" i="27"/>
  <c r="D191" i="27"/>
  <c r="E191" i="27"/>
  <c r="D192" i="27"/>
  <c r="E192" i="27" s="1"/>
  <c r="D193" i="27"/>
  <c r="E193" i="27" s="1"/>
  <c r="D194" i="27"/>
  <c r="E194" i="27"/>
  <c r="D195" i="27"/>
  <c r="E195" i="27"/>
  <c r="D196" i="27"/>
  <c r="E196" i="27" s="1"/>
  <c r="D197" i="27"/>
  <c r="E197" i="27" s="1"/>
  <c r="D198" i="27"/>
  <c r="E198" i="27"/>
  <c r="D199" i="27"/>
  <c r="E199" i="27"/>
  <c r="D200" i="27"/>
  <c r="E200" i="27" s="1"/>
  <c r="D201" i="27"/>
  <c r="E201" i="27" s="1"/>
  <c r="D202" i="27"/>
  <c r="E202" i="27"/>
  <c r="D203" i="27"/>
  <c r="E203" i="27"/>
  <c r="D204" i="27"/>
  <c r="E204" i="27" s="1"/>
  <c r="D205" i="27"/>
  <c r="E205" i="27" s="1"/>
  <c r="D206" i="27"/>
  <c r="E206" i="27"/>
  <c r="D207" i="27"/>
  <c r="E207" i="27"/>
  <c r="D208" i="27"/>
  <c r="E208" i="27" s="1"/>
  <c r="D209" i="27"/>
  <c r="E209" i="27"/>
  <c r="D210" i="27"/>
  <c r="E210" i="27"/>
  <c r="D211" i="27"/>
  <c r="E211" i="27"/>
  <c r="D212" i="27"/>
  <c r="E212" i="27" s="1"/>
  <c r="D213" i="27"/>
  <c r="E213" i="27" s="1"/>
  <c r="D214" i="27"/>
  <c r="E214" i="27"/>
  <c r="D215" i="27"/>
  <c r="E215" i="27"/>
  <c r="D216" i="27"/>
  <c r="E216" i="27" s="1"/>
  <c r="D217" i="27"/>
  <c r="E217" i="27" s="1"/>
  <c r="D218" i="27"/>
  <c r="E218" i="27" s="1"/>
  <c r="D219" i="27"/>
  <c r="E219" i="27" s="1"/>
  <c r="D220" i="27"/>
  <c r="E220" i="27" s="1"/>
  <c r="D221" i="27"/>
  <c r="E221" i="27" s="1"/>
  <c r="D222" i="27"/>
  <c r="E222" i="27" s="1"/>
  <c r="D223" i="27"/>
  <c r="E223" i="27" s="1"/>
  <c r="D224" i="27"/>
  <c r="E224" i="27" s="1"/>
  <c r="D225" i="27"/>
  <c r="E225" i="27" s="1"/>
  <c r="D226" i="27"/>
  <c r="E226" i="27" s="1"/>
  <c r="D227" i="27"/>
  <c r="E227" i="27" s="1"/>
  <c r="D228" i="27"/>
  <c r="E228" i="27" s="1"/>
  <c r="D229" i="27"/>
  <c r="E229" i="27" s="1"/>
  <c r="D230" i="27"/>
  <c r="E230" i="27" s="1"/>
  <c r="D231" i="27"/>
  <c r="E231" i="27" s="1"/>
  <c r="D232" i="27"/>
  <c r="E232" i="27" s="1"/>
  <c r="D233" i="27"/>
  <c r="E233" i="27" s="1"/>
  <c r="D234" i="27"/>
  <c r="E234" i="27" s="1"/>
  <c r="D235" i="27"/>
  <c r="E235" i="27"/>
  <c r="D236" i="27"/>
  <c r="E236" i="27" s="1"/>
  <c r="D237" i="27"/>
  <c r="E237" i="27"/>
  <c r="D238" i="27"/>
  <c r="E238" i="27" s="1"/>
  <c r="D239" i="27"/>
  <c r="E239" i="27" s="1"/>
  <c r="D240" i="27"/>
  <c r="E240" i="27" s="1"/>
  <c r="D241" i="27"/>
  <c r="E241" i="27" s="1"/>
  <c r="D242" i="27"/>
  <c r="E242" i="27" s="1"/>
  <c r="D243" i="27"/>
  <c r="E243" i="27"/>
  <c r="D244" i="27"/>
  <c r="E244" i="27" s="1"/>
  <c r="D245" i="27"/>
  <c r="E245" i="27"/>
  <c r="D246" i="27"/>
  <c r="E246" i="27" s="1"/>
  <c r="D247" i="27"/>
  <c r="E247" i="27" s="1"/>
  <c r="D248" i="27"/>
  <c r="E248" i="27" s="1"/>
  <c r="D249" i="27"/>
  <c r="E249" i="27"/>
  <c r="D250" i="27"/>
  <c r="E250" i="27" s="1"/>
  <c r="D251" i="27"/>
  <c r="E251" i="27"/>
  <c r="D252" i="27"/>
  <c r="E252" i="27" s="1"/>
  <c r="D253" i="27"/>
  <c r="E253" i="27"/>
  <c r="D254" i="27"/>
  <c r="E254" i="27" s="1"/>
  <c r="D255" i="27"/>
  <c r="E255" i="27" s="1"/>
  <c r="D256" i="27"/>
  <c r="E256" i="27" s="1"/>
  <c r="D257" i="27"/>
  <c r="E257" i="27"/>
  <c r="D258" i="27"/>
  <c r="E258" i="27" s="1"/>
  <c r="D259" i="27"/>
  <c r="E259" i="27"/>
  <c r="D260" i="27"/>
  <c r="E260" i="27" s="1"/>
  <c r="D261" i="27"/>
  <c r="E261" i="27"/>
  <c r="D262" i="27"/>
  <c r="E262" i="27" s="1"/>
  <c r="D263" i="27"/>
  <c r="E263" i="27" s="1"/>
  <c r="D264" i="27"/>
  <c r="E264" i="27" s="1"/>
  <c r="D265" i="27"/>
  <c r="E265" i="27"/>
  <c r="D266" i="27"/>
  <c r="E266" i="27" s="1"/>
  <c r="D267" i="27"/>
  <c r="E267" i="27"/>
  <c r="D268" i="27"/>
  <c r="E268" i="27" s="1"/>
  <c r="D269" i="27"/>
  <c r="E269" i="27" s="1"/>
  <c r="D270" i="27"/>
  <c r="E270" i="27" s="1"/>
  <c r="D271" i="27"/>
  <c r="E271" i="27" s="1"/>
  <c r="D272" i="27"/>
  <c r="E272" i="27" s="1"/>
  <c r="D273" i="27"/>
  <c r="E273" i="27"/>
  <c r="D274" i="27"/>
  <c r="E274" i="27" s="1"/>
  <c r="D275" i="27"/>
  <c r="E275" i="27" s="1"/>
  <c r="D276" i="27"/>
  <c r="E276" i="27" s="1"/>
  <c r="D277" i="27"/>
  <c r="E277" i="27" s="1"/>
  <c r="D278" i="27"/>
  <c r="E278" i="27" s="1"/>
  <c r="D279" i="27"/>
  <c r="E279" i="27" s="1"/>
  <c r="D280" i="27"/>
  <c r="E280" i="27" s="1"/>
  <c r="D281" i="27"/>
  <c r="E281" i="27" s="1"/>
  <c r="D282" i="27"/>
  <c r="E282" i="27" s="1"/>
  <c r="D283" i="27"/>
  <c r="E283" i="27" s="1"/>
  <c r="D284" i="27"/>
  <c r="E284" i="27" s="1"/>
  <c r="D285" i="27"/>
  <c r="E285" i="27" s="1"/>
  <c r="D286" i="27"/>
  <c r="E286" i="27" s="1"/>
  <c r="D287" i="27"/>
  <c r="E287" i="27" s="1"/>
  <c r="D288" i="27"/>
  <c r="E288" i="27" s="1"/>
  <c r="D289" i="27"/>
  <c r="E289" i="27" s="1"/>
  <c r="D290" i="27"/>
  <c r="E290" i="27" s="1"/>
  <c r="D291" i="27"/>
  <c r="E291" i="27" s="1"/>
  <c r="D292" i="27"/>
  <c r="E292" i="27" s="1"/>
  <c r="D293" i="27"/>
  <c r="E293" i="27" s="1"/>
  <c r="D294" i="27"/>
  <c r="E294" i="27" s="1"/>
  <c r="D295" i="27"/>
  <c r="E295" i="27" s="1"/>
  <c r="D296" i="27"/>
  <c r="E296" i="27" s="1"/>
  <c r="D297" i="27"/>
  <c r="E297" i="27"/>
  <c r="D298" i="27"/>
  <c r="E298" i="27" s="1"/>
  <c r="D299" i="27"/>
  <c r="E299" i="27" s="1"/>
  <c r="D300" i="27"/>
  <c r="E300" i="27" s="1"/>
  <c r="D301" i="27"/>
  <c r="E301" i="27" s="1"/>
  <c r="D302" i="27"/>
  <c r="E302" i="27" s="1"/>
  <c r="D303" i="27"/>
  <c r="E303" i="27" s="1"/>
  <c r="D304" i="27"/>
  <c r="E304" i="27" s="1"/>
  <c r="D305" i="27"/>
  <c r="E305" i="27" s="1"/>
  <c r="D306" i="27"/>
  <c r="E306" i="27" s="1"/>
  <c r="D307" i="27"/>
  <c r="E307" i="27"/>
  <c r="D308" i="27"/>
  <c r="E308" i="27" s="1"/>
  <c r="D309" i="27"/>
  <c r="E309" i="27" s="1"/>
  <c r="D310" i="27"/>
  <c r="E310" i="27" s="1"/>
  <c r="D311" i="27"/>
  <c r="E311" i="27" s="1"/>
  <c r="D312" i="27"/>
  <c r="E312" i="27" s="1"/>
  <c r="D313" i="27"/>
  <c r="E313" i="27" s="1"/>
  <c r="D314" i="27"/>
  <c r="E314" i="27" s="1"/>
  <c r="D315" i="27"/>
  <c r="E315" i="27"/>
  <c r="D316" i="27"/>
  <c r="E316" i="27" s="1"/>
  <c r="D317" i="27"/>
  <c r="E317" i="27" s="1"/>
  <c r="D318" i="27"/>
  <c r="E318" i="27" s="1"/>
  <c r="D319" i="27"/>
  <c r="E319" i="27" s="1"/>
  <c r="D320" i="27"/>
  <c r="E320" i="27" s="1"/>
  <c r="D321" i="27"/>
  <c r="E321" i="27" s="1"/>
  <c r="D322" i="27"/>
  <c r="E322" i="27" s="1"/>
  <c r="D323" i="27"/>
  <c r="E323" i="27" s="1"/>
  <c r="D324" i="27"/>
  <c r="E324" i="27" s="1"/>
  <c r="D325" i="27"/>
  <c r="E325" i="27" s="1"/>
  <c r="D326" i="27"/>
  <c r="E326" i="27" s="1"/>
  <c r="D327" i="27"/>
  <c r="E327" i="27" s="1"/>
  <c r="D328" i="27"/>
  <c r="E328" i="27" s="1"/>
  <c r="D329" i="27"/>
  <c r="E329" i="27"/>
  <c r="D330" i="27"/>
  <c r="E330" i="27" s="1"/>
  <c r="D331" i="27"/>
  <c r="E331" i="27" s="1"/>
  <c r="D332" i="27"/>
  <c r="E332" i="27" s="1"/>
  <c r="D333" i="27"/>
  <c r="E333" i="27" s="1"/>
  <c r="D334" i="27"/>
  <c r="E334" i="27" s="1"/>
  <c r="D335" i="27"/>
  <c r="E335" i="27" s="1"/>
  <c r="D336" i="27"/>
  <c r="E336" i="27" s="1"/>
  <c r="D337" i="27"/>
  <c r="E337" i="27" s="1"/>
  <c r="D338" i="27"/>
  <c r="E338" i="27" s="1"/>
  <c r="D339" i="27"/>
  <c r="E339" i="27"/>
  <c r="D340" i="27"/>
  <c r="E340" i="27" s="1"/>
  <c r="D341" i="27"/>
  <c r="E341" i="27" s="1"/>
  <c r="D342" i="27"/>
  <c r="E342" i="27" s="1"/>
  <c r="D343" i="27"/>
  <c r="E343" i="27" s="1"/>
  <c r="D344" i="27"/>
  <c r="E344" i="27" s="1"/>
  <c r="D345" i="27"/>
  <c r="E345" i="27" s="1"/>
  <c r="D346" i="27"/>
  <c r="E346" i="27" s="1"/>
  <c r="D347" i="27"/>
  <c r="E347" i="27"/>
  <c r="D348" i="27"/>
  <c r="E348" i="27" s="1"/>
  <c r="D349" i="27"/>
  <c r="E349" i="27" s="1"/>
  <c r="D350" i="27"/>
  <c r="E350" i="27" s="1"/>
  <c r="D351" i="27"/>
  <c r="E351" i="27" s="1"/>
  <c r="D352" i="27"/>
  <c r="E352" i="27" s="1"/>
  <c r="D353" i="27"/>
  <c r="E353" i="27" s="1"/>
  <c r="D354" i="27"/>
  <c r="E354" i="27" s="1"/>
  <c r="D355" i="27"/>
  <c r="E355" i="27" s="1"/>
  <c r="D356" i="27"/>
  <c r="E356" i="27" s="1"/>
  <c r="D357" i="27"/>
  <c r="E357" i="27" s="1"/>
  <c r="D358" i="27"/>
  <c r="E358" i="27" s="1"/>
  <c r="D359" i="27"/>
  <c r="E359" i="27" s="1"/>
  <c r="D360" i="27"/>
  <c r="E360" i="27" s="1"/>
  <c r="D361" i="27"/>
  <c r="E361" i="27"/>
  <c r="D362" i="27"/>
  <c r="E362" i="27" s="1"/>
  <c r="D363" i="27"/>
  <c r="E363" i="27" s="1"/>
  <c r="D364" i="27"/>
  <c r="E364" i="27" s="1"/>
  <c r="D365" i="27"/>
  <c r="E365" i="27" s="1"/>
  <c r="D366" i="27"/>
  <c r="E366" i="27" s="1"/>
  <c r="D367" i="27"/>
  <c r="E367" i="27" s="1"/>
  <c r="D368" i="27"/>
  <c r="E368" i="27" s="1"/>
  <c r="D369" i="27"/>
  <c r="E369" i="27" s="1"/>
  <c r="D370" i="27"/>
  <c r="E370" i="27" s="1"/>
  <c r="D371" i="27"/>
  <c r="E371" i="27"/>
  <c r="D372" i="27"/>
  <c r="E372" i="27" s="1"/>
  <c r="D373" i="27"/>
  <c r="E373" i="27" s="1"/>
  <c r="D374" i="27"/>
  <c r="E374" i="27" s="1"/>
  <c r="D375" i="27"/>
  <c r="E375" i="27" s="1"/>
  <c r="D376" i="27"/>
  <c r="E376" i="27" s="1"/>
  <c r="D377" i="27"/>
  <c r="E377" i="27" s="1"/>
  <c r="D378" i="27"/>
  <c r="E378" i="27" s="1"/>
  <c r="D379" i="27"/>
  <c r="E379" i="27"/>
  <c r="D380" i="27"/>
  <c r="E380" i="27" s="1"/>
  <c r="D381" i="27"/>
  <c r="E381" i="27" s="1"/>
  <c r="D382" i="27"/>
  <c r="E382" i="27" s="1"/>
  <c r="D383" i="27"/>
  <c r="E383" i="27" s="1"/>
  <c r="D384" i="27"/>
  <c r="E384" i="27" s="1"/>
  <c r="D385" i="27"/>
  <c r="E385" i="27" s="1"/>
  <c r="D386" i="27"/>
  <c r="E386" i="27" s="1"/>
  <c r="D387" i="27"/>
  <c r="E387" i="27" s="1"/>
  <c r="D388" i="27"/>
  <c r="E388" i="27" s="1"/>
  <c r="D389" i="27"/>
  <c r="E389" i="27" s="1"/>
  <c r="D390" i="27"/>
  <c r="E390" i="27" s="1"/>
  <c r="D391" i="27"/>
  <c r="E391" i="27"/>
  <c r="D392" i="27"/>
  <c r="E392" i="27" s="1"/>
  <c r="D393" i="27"/>
  <c r="E393" i="27"/>
  <c r="D394" i="27"/>
  <c r="E394" i="27" s="1"/>
  <c r="D395" i="27"/>
  <c r="E395" i="27"/>
  <c r="D396" i="27"/>
  <c r="E396" i="27" s="1"/>
  <c r="D397" i="27"/>
  <c r="E397" i="27"/>
  <c r="D398" i="27"/>
  <c r="E398" i="27" s="1"/>
  <c r="D399" i="27"/>
  <c r="E399" i="27" s="1"/>
  <c r="D400" i="27"/>
  <c r="E400" i="27" s="1"/>
  <c r="D401" i="27"/>
  <c r="E401" i="27" s="1"/>
  <c r="D402" i="27"/>
  <c r="E402" i="27" s="1"/>
  <c r="D403" i="27"/>
  <c r="E403" i="27" s="1"/>
  <c r="D404" i="27"/>
  <c r="E404" i="27" s="1"/>
  <c r="D405" i="27"/>
  <c r="E405" i="27" s="1"/>
  <c r="D406" i="27"/>
  <c r="E406" i="27" s="1"/>
  <c r="D407" i="27"/>
  <c r="E407" i="27"/>
  <c r="D408" i="27"/>
  <c r="E408" i="27" s="1"/>
  <c r="D409" i="27"/>
  <c r="E409" i="27"/>
  <c r="D410" i="27"/>
  <c r="E410" i="27" s="1"/>
  <c r="D411" i="27"/>
  <c r="E411" i="27"/>
  <c r="D412" i="27"/>
  <c r="E412" i="27" s="1"/>
  <c r="D413" i="27"/>
  <c r="E413" i="27"/>
  <c r="D414" i="27"/>
  <c r="E414" i="27" s="1"/>
  <c r="D415" i="27"/>
  <c r="E415" i="27" s="1"/>
  <c r="D416" i="27"/>
  <c r="E416" i="27" s="1"/>
  <c r="D417" i="27"/>
  <c r="E417" i="27" s="1"/>
  <c r="D418" i="27"/>
  <c r="E418" i="27" s="1"/>
  <c r="D419" i="27"/>
  <c r="E419" i="27" s="1"/>
  <c r="D420" i="27"/>
  <c r="E420" i="27" s="1"/>
  <c r="D421" i="27"/>
  <c r="E421" i="27" s="1"/>
  <c r="D422" i="27"/>
  <c r="E422" i="27" s="1"/>
  <c r="D423" i="27"/>
  <c r="E423" i="27"/>
  <c r="D424" i="27"/>
  <c r="E424" i="27" s="1"/>
  <c r="D425" i="27"/>
  <c r="E425" i="27"/>
  <c r="D426" i="27"/>
  <c r="E426" i="27" s="1"/>
  <c r="D427" i="27"/>
  <c r="E427" i="27"/>
  <c r="D428" i="27"/>
  <c r="E428" i="27" s="1"/>
  <c r="D429" i="27"/>
  <c r="E429" i="27"/>
  <c r="D430" i="27"/>
  <c r="E430" i="27" s="1"/>
  <c r="D431" i="27"/>
  <c r="E431" i="27" s="1"/>
  <c r="D432" i="27"/>
  <c r="E432" i="27" s="1"/>
  <c r="D433" i="27"/>
  <c r="E433" i="27" s="1"/>
  <c r="D434" i="27"/>
  <c r="E434" i="27" s="1"/>
  <c r="D435" i="27"/>
  <c r="E435" i="27" s="1"/>
  <c r="D436" i="27"/>
  <c r="E436" i="27" s="1"/>
  <c r="D437" i="27"/>
  <c r="E437" i="27" s="1"/>
  <c r="D438" i="27"/>
  <c r="E438" i="27" s="1"/>
  <c r="D439" i="27"/>
  <c r="E439" i="27"/>
  <c r="D440" i="27"/>
  <c r="E440" i="27" s="1"/>
  <c r="D441" i="27"/>
  <c r="E441" i="27"/>
  <c r="D442" i="27"/>
  <c r="E442" i="27" s="1"/>
  <c r="D443" i="27"/>
  <c r="E443" i="27"/>
  <c r="D444" i="27"/>
  <c r="E444" i="27" s="1"/>
  <c r="D445" i="27"/>
  <c r="E445" i="27"/>
  <c r="D446" i="27"/>
  <c r="E446" i="27" s="1"/>
  <c r="D447" i="27"/>
  <c r="E447" i="27" s="1"/>
  <c r="D448" i="27"/>
  <c r="E448" i="27" s="1"/>
  <c r="D449" i="27"/>
  <c r="E449" i="27" s="1"/>
  <c r="D450" i="27"/>
  <c r="E450" i="27" s="1"/>
  <c r="D451" i="27"/>
  <c r="E451" i="27" s="1"/>
  <c r="D452" i="27"/>
  <c r="E452" i="27" s="1"/>
  <c r="D453" i="27"/>
  <c r="E453" i="27" s="1"/>
  <c r="D454" i="27"/>
  <c r="E454" i="27" s="1"/>
  <c r="D455" i="27"/>
  <c r="E455" i="27"/>
  <c r="D456" i="27"/>
  <c r="E456" i="27" s="1"/>
  <c r="D457" i="27"/>
  <c r="E457" i="27"/>
  <c r="D458" i="27"/>
  <c r="E458" i="27" s="1"/>
  <c r="D459" i="27"/>
  <c r="E459" i="27"/>
  <c r="D460" i="27"/>
  <c r="E460" i="27" s="1"/>
  <c r="D461" i="27"/>
  <c r="E461" i="27"/>
  <c r="D462" i="27"/>
  <c r="E462" i="27" s="1"/>
  <c r="D463" i="27"/>
  <c r="E463" i="27" s="1"/>
  <c r="D464" i="27"/>
  <c r="E464" i="27" s="1"/>
  <c r="D465" i="27"/>
  <c r="E465" i="27" s="1"/>
  <c r="D466" i="27"/>
  <c r="E466" i="27" s="1"/>
  <c r="D467" i="27"/>
  <c r="E467" i="27" s="1"/>
  <c r="D468" i="27"/>
  <c r="E468" i="27" s="1"/>
  <c r="D469" i="27"/>
  <c r="E469" i="27" s="1"/>
  <c r="D470" i="27"/>
  <c r="E470" i="27" s="1"/>
  <c r="D471" i="27"/>
  <c r="E471" i="27"/>
  <c r="D472" i="27"/>
  <c r="E472" i="27" s="1"/>
  <c r="D473" i="27"/>
  <c r="E473" i="27"/>
  <c r="D474" i="27"/>
  <c r="E474" i="27" s="1"/>
  <c r="D475" i="27"/>
  <c r="E475" i="27"/>
  <c r="D476" i="27"/>
  <c r="E476" i="27" s="1"/>
  <c r="D477" i="27"/>
  <c r="E477" i="27"/>
  <c r="D478" i="27"/>
  <c r="E478" i="27" s="1"/>
  <c r="D479" i="27"/>
  <c r="E479" i="27" s="1"/>
  <c r="D480" i="27"/>
  <c r="E480" i="27" s="1"/>
  <c r="D481" i="27"/>
  <c r="E481" i="27" s="1"/>
  <c r="D482" i="27"/>
  <c r="E482" i="27" s="1"/>
  <c r="D483" i="27"/>
  <c r="E483" i="27" s="1"/>
  <c r="D484" i="27"/>
  <c r="E484" i="27" s="1"/>
  <c r="D485" i="27"/>
  <c r="E485" i="27" s="1"/>
  <c r="D486" i="27"/>
  <c r="E486" i="27" s="1"/>
  <c r="D487" i="27"/>
  <c r="E487" i="27"/>
  <c r="D488" i="27"/>
  <c r="E488" i="27" s="1"/>
  <c r="D489" i="27"/>
  <c r="E489" i="27"/>
  <c r="D490" i="27"/>
  <c r="E490" i="27" s="1"/>
  <c r="D491" i="27"/>
  <c r="E491" i="27"/>
  <c r="D492" i="27"/>
  <c r="E492" i="27" s="1"/>
  <c r="D493" i="27"/>
  <c r="E493" i="27"/>
  <c r="D494" i="27"/>
  <c r="E494" i="27" s="1"/>
  <c r="D495" i="27"/>
  <c r="E495" i="27"/>
  <c r="D496" i="27"/>
  <c r="E496" i="27" s="1"/>
  <c r="D497" i="27"/>
  <c r="E497" i="27" s="1"/>
  <c r="D498" i="27"/>
  <c r="E498" i="27" s="1"/>
  <c r="D499" i="27"/>
  <c r="E499" i="27" s="1"/>
  <c r="D500" i="27"/>
  <c r="E500" i="27" s="1"/>
  <c r="D9" i="27"/>
  <c r="E9" i="27" s="1"/>
  <c r="M10" i="7" l="1"/>
  <c r="G10" i="6"/>
  <c r="G6" i="6" s="1"/>
  <c r="C10" i="26"/>
  <c r="S10" i="7" l="1"/>
  <c r="T10" i="7"/>
  <c r="V10" i="7" s="1"/>
  <c r="G5" i="23"/>
  <c r="E21" i="8" s="1"/>
  <c r="F5" i="23"/>
  <c r="D21" i="8" s="1"/>
  <c r="E6" i="24"/>
  <c r="E18" i="8" s="1"/>
  <c r="D6" i="24"/>
  <c r="D18" i="8" s="1"/>
  <c r="K110" i="21"/>
  <c r="H110" i="21"/>
  <c r="E110" i="21"/>
  <c r="K109" i="21"/>
  <c r="H109" i="21"/>
  <c r="E109" i="21"/>
  <c r="K108" i="21"/>
  <c r="H108" i="21"/>
  <c r="E108" i="21"/>
  <c r="K107" i="21"/>
  <c r="H107" i="21"/>
  <c r="E107" i="21"/>
  <c r="L107" i="21" s="1"/>
  <c r="K106" i="21"/>
  <c r="H106" i="21"/>
  <c r="E106" i="21"/>
  <c r="K105" i="21"/>
  <c r="H105" i="21"/>
  <c r="E105" i="21"/>
  <c r="K104" i="21"/>
  <c r="H104" i="21"/>
  <c r="E104" i="21"/>
  <c r="K103" i="21"/>
  <c r="H103" i="21"/>
  <c r="E103" i="21"/>
  <c r="L103" i="21" s="1"/>
  <c r="K102" i="21"/>
  <c r="H102" i="21"/>
  <c r="E102" i="21"/>
  <c r="K101" i="21"/>
  <c r="H101" i="21"/>
  <c r="E101" i="21"/>
  <c r="K100" i="21"/>
  <c r="H100" i="21"/>
  <c r="E100" i="21"/>
  <c r="K99" i="21"/>
  <c r="H99" i="21"/>
  <c r="E99" i="21"/>
  <c r="L99" i="21" s="1"/>
  <c r="K98" i="21"/>
  <c r="H98" i="21"/>
  <c r="E98" i="21"/>
  <c r="K97" i="21"/>
  <c r="H97" i="21"/>
  <c r="E97" i="21"/>
  <c r="K96" i="21"/>
  <c r="H96" i="21"/>
  <c r="E96" i="21"/>
  <c r="K95" i="21"/>
  <c r="H95" i="21"/>
  <c r="E95" i="21"/>
  <c r="L95" i="21" s="1"/>
  <c r="K94" i="21"/>
  <c r="H94" i="21"/>
  <c r="E94" i="21"/>
  <c r="K93" i="21"/>
  <c r="H93" i="21"/>
  <c r="E93" i="21"/>
  <c r="K92" i="21"/>
  <c r="H92" i="21"/>
  <c r="E92" i="21"/>
  <c r="K91" i="21"/>
  <c r="H91" i="21"/>
  <c r="E91" i="21"/>
  <c r="L91" i="21" s="1"/>
  <c r="K90" i="21"/>
  <c r="H90" i="21"/>
  <c r="E90" i="21"/>
  <c r="K89" i="21"/>
  <c r="H89" i="21"/>
  <c r="E89" i="21"/>
  <c r="K88" i="21"/>
  <c r="H88" i="21"/>
  <c r="E88" i="21"/>
  <c r="K87" i="21"/>
  <c r="H87" i="21"/>
  <c r="E87" i="21"/>
  <c r="L87" i="21" s="1"/>
  <c r="K86" i="21"/>
  <c r="H86" i="21"/>
  <c r="E86" i="21"/>
  <c r="K85" i="21"/>
  <c r="H85" i="21"/>
  <c r="E85" i="21"/>
  <c r="K84" i="21"/>
  <c r="H84" i="21"/>
  <c r="E84" i="21"/>
  <c r="K83" i="21"/>
  <c r="H83" i="21"/>
  <c r="E83" i="21"/>
  <c r="L83" i="21" s="1"/>
  <c r="K82" i="21"/>
  <c r="H82" i="21"/>
  <c r="E82" i="21"/>
  <c r="K81" i="21"/>
  <c r="H81" i="21"/>
  <c r="E81" i="21"/>
  <c r="K80" i="21"/>
  <c r="H80" i="21"/>
  <c r="E80" i="21"/>
  <c r="K79" i="21"/>
  <c r="H79" i="21"/>
  <c r="E79" i="21"/>
  <c r="L79" i="21" s="1"/>
  <c r="K78" i="21"/>
  <c r="H78" i="21"/>
  <c r="E78" i="21"/>
  <c r="K77" i="21"/>
  <c r="H77" i="21"/>
  <c r="E77" i="21"/>
  <c r="K76" i="21"/>
  <c r="H76" i="21"/>
  <c r="E76" i="21"/>
  <c r="K75" i="21"/>
  <c r="H75" i="21"/>
  <c r="E75" i="21"/>
  <c r="L75" i="21" s="1"/>
  <c r="K74" i="21"/>
  <c r="H74" i="21"/>
  <c r="E74" i="21"/>
  <c r="K73" i="21"/>
  <c r="H73" i="21"/>
  <c r="E73" i="21"/>
  <c r="K72" i="21"/>
  <c r="H72" i="21"/>
  <c r="E72" i="21"/>
  <c r="K71" i="21"/>
  <c r="H71" i="21"/>
  <c r="E71" i="21"/>
  <c r="L71" i="21" s="1"/>
  <c r="K70" i="21"/>
  <c r="H70" i="21"/>
  <c r="E70" i="21"/>
  <c r="K69" i="21"/>
  <c r="H69" i="21"/>
  <c r="E69" i="21"/>
  <c r="K68" i="21"/>
  <c r="H68" i="21"/>
  <c r="E68" i="21"/>
  <c r="K67" i="21"/>
  <c r="H67" i="21"/>
  <c r="E67" i="21"/>
  <c r="L67" i="21" s="1"/>
  <c r="K66" i="21"/>
  <c r="H66" i="21"/>
  <c r="E66" i="21"/>
  <c r="K65" i="21"/>
  <c r="H65" i="21"/>
  <c r="E65" i="21"/>
  <c r="K64" i="21"/>
  <c r="H64" i="21"/>
  <c r="E64" i="21"/>
  <c r="K63" i="21"/>
  <c r="H63" i="21"/>
  <c r="E63" i="21"/>
  <c r="L63" i="21" s="1"/>
  <c r="K62" i="21"/>
  <c r="H62" i="21"/>
  <c r="E62" i="21"/>
  <c r="K61" i="21"/>
  <c r="H61" i="21"/>
  <c r="E61" i="21"/>
  <c r="K60" i="21"/>
  <c r="H60" i="21"/>
  <c r="E60" i="21"/>
  <c r="K59" i="21"/>
  <c r="H59" i="21"/>
  <c r="E59" i="21"/>
  <c r="L59" i="21" s="1"/>
  <c r="K58" i="21"/>
  <c r="H58" i="21"/>
  <c r="E58" i="21"/>
  <c r="K57" i="21"/>
  <c r="H57" i="21"/>
  <c r="E57" i="21"/>
  <c r="K56" i="21"/>
  <c r="H56" i="21"/>
  <c r="E56" i="21"/>
  <c r="K55" i="21"/>
  <c r="H55" i="21"/>
  <c r="E55" i="21"/>
  <c r="L55" i="21" s="1"/>
  <c r="K54" i="21"/>
  <c r="H54" i="21"/>
  <c r="E54" i="21"/>
  <c r="K53" i="21"/>
  <c r="H53" i="21"/>
  <c r="E53" i="21"/>
  <c r="K52" i="21"/>
  <c r="H52" i="21"/>
  <c r="E52" i="21"/>
  <c r="K51" i="21"/>
  <c r="H51" i="21"/>
  <c r="E51" i="21"/>
  <c r="L51" i="21" s="1"/>
  <c r="K50" i="21"/>
  <c r="H50" i="21"/>
  <c r="E50" i="21"/>
  <c r="K49" i="21"/>
  <c r="H49" i="21"/>
  <c r="E49" i="21"/>
  <c r="K48" i="21"/>
  <c r="H48" i="21"/>
  <c r="E48" i="21"/>
  <c r="K47" i="21"/>
  <c r="H47" i="21"/>
  <c r="E47" i="21"/>
  <c r="L47" i="21" s="1"/>
  <c r="K46" i="21"/>
  <c r="H46" i="21"/>
  <c r="E46" i="21"/>
  <c r="K45" i="21"/>
  <c r="H45" i="21"/>
  <c r="E45" i="21"/>
  <c r="K44" i="21"/>
  <c r="H44" i="21"/>
  <c r="E44" i="21"/>
  <c r="K43" i="21"/>
  <c r="H43" i="21"/>
  <c r="E43" i="21"/>
  <c r="L43" i="21" s="1"/>
  <c r="K42" i="21"/>
  <c r="H42" i="21"/>
  <c r="E42" i="21"/>
  <c r="K41" i="21"/>
  <c r="H41" i="21"/>
  <c r="E41" i="21"/>
  <c r="K40" i="21"/>
  <c r="H40" i="21"/>
  <c r="E40" i="21"/>
  <c r="K39" i="21"/>
  <c r="H39" i="21"/>
  <c r="E39" i="21"/>
  <c r="L39" i="21" s="1"/>
  <c r="K38" i="21"/>
  <c r="H38" i="21"/>
  <c r="E38" i="21"/>
  <c r="K37" i="21"/>
  <c r="H37" i="21"/>
  <c r="E37" i="21"/>
  <c r="K36" i="21"/>
  <c r="H36" i="21"/>
  <c r="E36" i="21"/>
  <c r="K35" i="21"/>
  <c r="H35" i="21"/>
  <c r="E35" i="21"/>
  <c r="L35" i="21" s="1"/>
  <c r="K34" i="21"/>
  <c r="H34" i="21"/>
  <c r="E34" i="21"/>
  <c r="K33" i="21"/>
  <c r="H33" i="21"/>
  <c r="E33" i="21"/>
  <c r="K32" i="21"/>
  <c r="H32" i="21"/>
  <c r="E32" i="21"/>
  <c r="K31" i="21"/>
  <c r="H31" i="21"/>
  <c r="E31" i="21"/>
  <c r="L31" i="21" s="1"/>
  <c r="K30" i="21"/>
  <c r="H30" i="21"/>
  <c r="E30" i="21"/>
  <c r="K29" i="21"/>
  <c r="H29" i="21"/>
  <c r="E29" i="21"/>
  <c r="K28" i="21"/>
  <c r="H28" i="21"/>
  <c r="E28" i="21"/>
  <c r="K27" i="21"/>
  <c r="H27" i="21"/>
  <c r="E27" i="21"/>
  <c r="L27" i="21" s="1"/>
  <c r="K26" i="21"/>
  <c r="H26" i="21"/>
  <c r="E26" i="21"/>
  <c r="K25" i="21"/>
  <c r="H25" i="21"/>
  <c r="E25" i="21"/>
  <c r="K24" i="21"/>
  <c r="H24" i="21"/>
  <c r="E24" i="21"/>
  <c r="K23" i="21"/>
  <c r="H23" i="21"/>
  <c r="E23" i="21"/>
  <c r="L23" i="21" s="1"/>
  <c r="K22" i="21"/>
  <c r="H22" i="21"/>
  <c r="E22" i="21"/>
  <c r="L22" i="21" s="1"/>
  <c r="K21" i="21"/>
  <c r="H21" i="21"/>
  <c r="E21" i="21"/>
  <c r="K20" i="21"/>
  <c r="H20" i="21"/>
  <c r="E20" i="21"/>
  <c r="K19" i="21"/>
  <c r="H19" i="21"/>
  <c r="E19" i="21"/>
  <c r="L19" i="21" s="1"/>
  <c r="K18" i="21"/>
  <c r="H18" i="21"/>
  <c r="E18" i="21"/>
  <c r="L18" i="21" s="1"/>
  <c r="K17" i="21"/>
  <c r="H17" i="21"/>
  <c r="E17" i="21"/>
  <c r="K16" i="21"/>
  <c r="H16" i="21"/>
  <c r="E16" i="21"/>
  <c r="K15" i="21"/>
  <c r="H15" i="21"/>
  <c r="E15" i="21"/>
  <c r="L15" i="21" s="1"/>
  <c r="K14" i="21"/>
  <c r="H14" i="21"/>
  <c r="E14" i="21"/>
  <c r="L14" i="21" s="1"/>
  <c r="K13" i="21"/>
  <c r="H13" i="21"/>
  <c r="E13" i="21"/>
  <c r="K12" i="21"/>
  <c r="H12" i="21"/>
  <c r="E12" i="21"/>
  <c r="K11" i="21"/>
  <c r="H11" i="21"/>
  <c r="E11" i="21"/>
  <c r="K10" i="21"/>
  <c r="H10" i="21"/>
  <c r="E10" i="21"/>
  <c r="K110" i="20"/>
  <c r="H110" i="20"/>
  <c r="K10" i="20"/>
  <c r="E11" i="20"/>
  <c r="E12" i="20"/>
  <c r="E13" i="20"/>
  <c r="E14" i="20"/>
  <c r="L14" i="20" s="1"/>
  <c r="E15" i="20"/>
  <c r="L15" i="20" s="1"/>
  <c r="E16" i="20"/>
  <c r="E17" i="20"/>
  <c r="E18" i="20"/>
  <c r="E19" i="20"/>
  <c r="E20" i="20"/>
  <c r="E21" i="20"/>
  <c r="E22" i="20"/>
  <c r="L22" i="20" s="1"/>
  <c r="E23" i="20"/>
  <c r="L23" i="20" s="1"/>
  <c r="E24" i="20"/>
  <c r="E25" i="20"/>
  <c r="E26" i="20"/>
  <c r="E27" i="20"/>
  <c r="E28" i="20"/>
  <c r="E29" i="20"/>
  <c r="E30" i="20"/>
  <c r="E31" i="20"/>
  <c r="E32" i="20"/>
  <c r="E33" i="20"/>
  <c r="E34" i="20"/>
  <c r="E35" i="20"/>
  <c r="E36" i="20"/>
  <c r="E37" i="20"/>
  <c r="E38" i="20"/>
  <c r="L38" i="20" s="1"/>
  <c r="E39" i="20"/>
  <c r="L39" i="20" s="1"/>
  <c r="E40" i="20"/>
  <c r="E41" i="20"/>
  <c r="E42" i="20"/>
  <c r="E43" i="20"/>
  <c r="E44" i="20"/>
  <c r="E45" i="20"/>
  <c r="E46" i="20"/>
  <c r="E47" i="20"/>
  <c r="E48" i="20"/>
  <c r="E49" i="20"/>
  <c r="E50" i="20"/>
  <c r="E51" i="20"/>
  <c r="E52" i="20"/>
  <c r="E53" i="20"/>
  <c r="E54" i="20"/>
  <c r="L54" i="20" s="1"/>
  <c r="E55" i="20"/>
  <c r="L55" i="20" s="1"/>
  <c r="E56" i="20"/>
  <c r="E57" i="20"/>
  <c r="E58" i="20"/>
  <c r="E59" i="20"/>
  <c r="E60" i="20"/>
  <c r="E61" i="20"/>
  <c r="E62" i="20"/>
  <c r="E63" i="20"/>
  <c r="L63" i="20" s="1"/>
  <c r="E64" i="20"/>
  <c r="E65" i="20"/>
  <c r="E66" i="20"/>
  <c r="E67" i="20"/>
  <c r="E68" i="20"/>
  <c r="E69" i="20"/>
  <c r="E70" i="20"/>
  <c r="L70" i="20" s="1"/>
  <c r="E71" i="20"/>
  <c r="L71" i="20" s="1"/>
  <c r="E72" i="20"/>
  <c r="E73" i="20"/>
  <c r="E74" i="20"/>
  <c r="E75" i="20"/>
  <c r="E76" i="20"/>
  <c r="E77" i="20"/>
  <c r="E78" i="20"/>
  <c r="L78" i="20" s="1"/>
  <c r="E79" i="20"/>
  <c r="L79" i="20" s="1"/>
  <c r="E80" i="20"/>
  <c r="E81" i="20"/>
  <c r="E82" i="20"/>
  <c r="E83" i="20"/>
  <c r="E84" i="20"/>
  <c r="E85" i="20"/>
  <c r="E86" i="20"/>
  <c r="E87" i="20"/>
  <c r="E88" i="20"/>
  <c r="E89" i="20"/>
  <c r="E90" i="20"/>
  <c r="E91" i="20"/>
  <c r="E92" i="20"/>
  <c r="E93" i="20"/>
  <c r="E94" i="20"/>
  <c r="L94" i="20" s="1"/>
  <c r="E95" i="20"/>
  <c r="L95" i="20" s="1"/>
  <c r="E96" i="20"/>
  <c r="E97" i="20"/>
  <c r="E98" i="20"/>
  <c r="E99" i="20"/>
  <c r="E100" i="20"/>
  <c r="E101" i="20"/>
  <c r="E102" i="20"/>
  <c r="E103" i="20"/>
  <c r="E104" i="20"/>
  <c r="E105" i="20"/>
  <c r="E106" i="20"/>
  <c r="E107" i="20"/>
  <c r="E108" i="20"/>
  <c r="E109" i="20"/>
  <c r="E110" i="20"/>
  <c r="H11" i="20"/>
  <c r="H12" i="20"/>
  <c r="H13" i="20"/>
  <c r="H14" i="20"/>
  <c r="H15" i="20"/>
  <c r="H16" i="20"/>
  <c r="H17" i="20"/>
  <c r="H18" i="20"/>
  <c r="H19" i="20"/>
  <c r="L19" i="20" s="1"/>
  <c r="H20" i="20"/>
  <c r="H21" i="20"/>
  <c r="H22" i="20"/>
  <c r="H23" i="20"/>
  <c r="H24" i="20"/>
  <c r="H25" i="20"/>
  <c r="H26" i="20"/>
  <c r="L26" i="20" s="1"/>
  <c r="H27" i="20"/>
  <c r="L27" i="20" s="1"/>
  <c r="H28" i="20"/>
  <c r="H29" i="20"/>
  <c r="H30" i="20"/>
  <c r="H31" i="20"/>
  <c r="H32" i="20"/>
  <c r="H33" i="20"/>
  <c r="H34" i="20"/>
  <c r="L34" i="20" s="1"/>
  <c r="H35" i="20"/>
  <c r="L35" i="20" s="1"/>
  <c r="H36" i="20"/>
  <c r="H37" i="20"/>
  <c r="H38" i="20"/>
  <c r="H39" i="20"/>
  <c r="H40" i="20"/>
  <c r="H41" i="20"/>
  <c r="H42" i="20"/>
  <c r="L42" i="20" s="1"/>
  <c r="H43" i="20"/>
  <c r="L43" i="20" s="1"/>
  <c r="H44" i="20"/>
  <c r="H45" i="20"/>
  <c r="H46" i="20"/>
  <c r="H47" i="20"/>
  <c r="H48" i="20"/>
  <c r="H49" i="20"/>
  <c r="L49" i="20" s="1"/>
  <c r="H50" i="20"/>
  <c r="L50" i="20" s="1"/>
  <c r="H51" i="20"/>
  <c r="L51" i="20" s="1"/>
  <c r="H52" i="20"/>
  <c r="H53" i="20"/>
  <c r="H54" i="20"/>
  <c r="H55" i="20"/>
  <c r="H56" i="20"/>
  <c r="H57" i="20"/>
  <c r="H58" i="20"/>
  <c r="H59" i="20"/>
  <c r="H60" i="20"/>
  <c r="H61" i="20"/>
  <c r="H62" i="20"/>
  <c r="H63" i="20"/>
  <c r="H64" i="20"/>
  <c r="H65" i="20"/>
  <c r="L65" i="20" s="1"/>
  <c r="H66" i="20"/>
  <c r="L66" i="20" s="1"/>
  <c r="H67" i="20"/>
  <c r="L67" i="20" s="1"/>
  <c r="H68" i="20"/>
  <c r="H69" i="20"/>
  <c r="H70" i="20"/>
  <c r="H71" i="20"/>
  <c r="H72" i="20"/>
  <c r="H73" i="20"/>
  <c r="H74" i="20"/>
  <c r="H75" i="20"/>
  <c r="H76" i="20"/>
  <c r="H77" i="20"/>
  <c r="H78" i="20"/>
  <c r="H79" i="20"/>
  <c r="H80" i="20"/>
  <c r="H81" i="20"/>
  <c r="L81" i="20" s="1"/>
  <c r="H82" i="20"/>
  <c r="L82" i="20" s="1"/>
  <c r="H83" i="20"/>
  <c r="L83" i="20" s="1"/>
  <c r="H84" i="20"/>
  <c r="H85" i="20"/>
  <c r="H86" i="20"/>
  <c r="H87" i="20"/>
  <c r="H88" i="20"/>
  <c r="H89" i="20"/>
  <c r="H90" i="20"/>
  <c r="H91" i="20"/>
  <c r="L91" i="20" s="1"/>
  <c r="H92" i="20"/>
  <c r="H93" i="20"/>
  <c r="H94" i="20"/>
  <c r="H95" i="20"/>
  <c r="H96" i="20"/>
  <c r="H97" i="20"/>
  <c r="L97" i="20" s="1"/>
  <c r="H98" i="20"/>
  <c r="L98" i="20" s="1"/>
  <c r="H99" i="20"/>
  <c r="L99" i="20" s="1"/>
  <c r="H100" i="20"/>
  <c r="H101" i="20"/>
  <c r="H102" i="20"/>
  <c r="H103" i="20"/>
  <c r="H104" i="20"/>
  <c r="H105" i="20"/>
  <c r="H106" i="20"/>
  <c r="L106" i="20" s="1"/>
  <c r="H107" i="20"/>
  <c r="L107" i="20" s="1"/>
  <c r="H108" i="20"/>
  <c r="H109" i="20"/>
  <c r="K11" i="20"/>
  <c r="K12" i="20"/>
  <c r="K13" i="20"/>
  <c r="K14" i="20"/>
  <c r="K15" i="20"/>
  <c r="K16" i="20"/>
  <c r="K17" i="20"/>
  <c r="L17" i="20" s="1"/>
  <c r="K18" i="20"/>
  <c r="K19" i="20"/>
  <c r="K20" i="20"/>
  <c r="K21" i="20"/>
  <c r="K22" i="20"/>
  <c r="K23" i="20"/>
  <c r="K24" i="20"/>
  <c r="K25" i="20"/>
  <c r="L25" i="20" s="1"/>
  <c r="K26" i="20"/>
  <c r="K27" i="20"/>
  <c r="K28" i="20"/>
  <c r="K29" i="20"/>
  <c r="K30" i="20"/>
  <c r="K31" i="20"/>
  <c r="K32" i="20"/>
  <c r="K33" i="20"/>
  <c r="K34" i="20"/>
  <c r="K35" i="20"/>
  <c r="K36" i="20"/>
  <c r="K37" i="20"/>
  <c r="K38" i="20"/>
  <c r="K39" i="20"/>
  <c r="K40" i="20"/>
  <c r="K41" i="20"/>
  <c r="L41" i="20" s="1"/>
  <c r="K42" i="20"/>
  <c r="K43" i="20"/>
  <c r="K44" i="20"/>
  <c r="K45" i="20"/>
  <c r="K46" i="20"/>
  <c r="K47" i="20"/>
  <c r="K48" i="20"/>
  <c r="K49" i="20"/>
  <c r="K50" i="20"/>
  <c r="K51" i="20"/>
  <c r="K52" i="20"/>
  <c r="K53" i="20"/>
  <c r="K54" i="20"/>
  <c r="K55" i="20"/>
  <c r="K56" i="20"/>
  <c r="K57" i="20"/>
  <c r="L57" i="20" s="1"/>
  <c r="K58" i="20"/>
  <c r="K59" i="20"/>
  <c r="K60" i="20"/>
  <c r="K61" i="20"/>
  <c r="K62" i="20"/>
  <c r="K63" i="20"/>
  <c r="K64" i="20"/>
  <c r="K65" i="20"/>
  <c r="K66" i="20"/>
  <c r="K67" i="20"/>
  <c r="K68" i="20"/>
  <c r="K69" i="20"/>
  <c r="K70" i="20"/>
  <c r="K71" i="20"/>
  <c r="K72" i="20"/>
  <c r="K73" i="20"/>
  <c r="L73" i="20" s="1"/>
  <c r="K74" i="20"/>
  <c r="K75" i="20"/>
  <c r="K76" i="20"/>
  <c r="K77" i="20"/>
  <c r="K78" i="20"/>
  <c r="K79" i="20"/>
  <c r="K80" i="20"/>
  <c r="K81" i="20"/>
  <c r="K82" i="20"/>
  <c r="K83" i="20"/>
  <c r="K84" i="20"/>
  <c r="K85" i="20"/>
  <c r="K86" i="20"/>
  <c r="K87" i="20"/>
  <c r="K88" i="20"/>
  <c r="K89" i="20"/>
  <c r="L89" i="20" s="1"/>
  <c r="K90" i="20"/>
  <c r="K91" i="20"/>
  <c r="K92" i="20"/>
  <c r="K93" i="20"/>
  <c r="K94" i="20"/>
  <c r="K95" i="20"/>
  <c r="K96" i="20"/>
  <c r="K97" i="20"/>
  <c r="K98" i="20"/>
  <c r="K99" i="20"/>
  <c r="K100" i="20"/>
  <c r="K101" i="20"/>
  <c r="K102" i="20"/>
  <c r="K103" i="20"/>
  <c r="K104" i="20"/>
  <c r="K105" i="20"/>
  <c r="L105" i="20" s="1"/>
  <c r="K106" i="20"/>
  <c r="K107" i="20"/>
  <c r="K108" i="20"/>
  <c r="K109" i="20"/>
  <c r="L18" i="20"/>
  <c r="L30" i="20"/>
  <c r="L31" i="20"/>
  <c r="L33" i="20"/>
  <c r="L46" i="20"/>
  <c r="L47" i="20"/>
  <c r="L58" i="20"/>
  <c r="L59" i="20"/>
  <c r="L62" i="20"/>
  <c r="L74" i="20"/>
  <c r="L75" i="20"/>
  <c r="L86" i="20"/>
  <c r="L87" i="20"/>
  <c r="L90" i="20"/>
  <c r="L102" i="20"/>
  <c r="L103" i="20"/>
  <c r="E10" i="20"/>
  <c r="H10" i="20"/>
  <c r="H110" i="19"/>
  <c r="I110" i="19" s="1"/>
  <c r="J110" i="19" s="1"/>
  <c r="H109" i="19"/>
  <c r="I109" i="19" s="1"/>
  <c r="J109" i="19" s="1"/>
  <c r="H108" i="19"/>
  <c r="I108" i="19" s="1"/>
  <c r="J108" i="19" s="1"/>
  <c r="H107" i="19"/>
  <c r="I107" i="19" s="1"/>
  <c r="J107" i="19" s="1"/>
  <c r="H106" i="19"/>
  <c r="I106" i="19" s="1"/>
  <c r="J106" i="19" s="1"/>
  <c r="H105" i="19"/>
  <c r="I105" i="19" s="1"/>
  <c r="J105" i="19" s="1"/>
  <c r="H104" i="19"/>
  <c r="I104" i="19" s="1"/>
  <c r="J104" i="19" s="1"/>
  <c r="H103" i="19"/>
  <c r="I103" i="19" s="1"/>
  <c r="J103" i="19" s="1"/>
  <c r="H102" i="19"/>
  <c r="I102" i="19" s="1"/>
  <c r="J102" i="19" s="1"/>
  <c r="H101" i="19"/>
  <c r="I101" i="19" s="1"/>
  <c r="J101" i="19" s="1"/>
  <c r="H100" i="19"/>
  <c r="I100" i="19" s="1"/>
  <c r="J100" i="19" s="1"/>
  <c r="H99" i="19"/>
  <c r="I99" i="19" s="1"/>
  <c r="J99" i="19" s="1"/>
  <c r="H98" i="19"/>
  <c r="I98" i="19" s="1"/>
  <c r="J98" i="19" s="1"/>
  <c r="H97" i="19"/>
  <c r="I97" i="19" s="1"/>
  <c r="J97" i="19" s="1"/>
  <c r="H96" i="19"/>
  <c r="I96" i="19" s="1"/>
  <c r="J96" i="19" s="1"/>
  <c r="H95" i="19"/>
  <c r="I95" i="19" s="1"/>
  <c r="J95" i="19" s="1"/>
  <c r="H94" i="19"/>
  <c r="I94" i="19" s="1"/>
  <c r="J94" i="19" s="1"/>
  <c r="H93" i="19"/>
  <c r="I93" i="19" s="1"/>
  <c r="J93" i="19" s="1"/>
  <c r="H92" i="19"/>
  <c r="I92" i="19" s="1"/>
  <c r="J92" i="19" s="1"/>
  <c r="H91" i="19"/>
  <c r="I91" i="19" s="1"/>
  <c r="J91" i="19" s="1"/>
  <c r="H90" i="19"/>
  <c r="I90" i="19" s="1"/>
  <c r="J90" i="19" s="1"/>
  <c r="H89" i="19"/>
  <c r="I89" i="19" s="1"/>
  <c r="J89" i="19" s="1"/>
  <c r="H88" i="19"/>
  <c r="I88" i="19" s="1"/>
  <c r="J88" i="19" s="1"/>
  <c r="H87" i="19"/>
  <c r="I87" i="19" s="1"/>
  <c r="J87" i="19" s="1"/>
  <c r="H86" i="19"/>
  <c r="I86" i="19" s="1"/>
  <c r="J86" i="19" s="1"/>
  <c r="H85" i="19"/>
  <c r="I85" i="19" s="1"/>
  <c r="J85" i="19" s="1"/>
  <c r="H84" i="19"/>
  <c r="I84" i="19" s="1"/>
  <c r="J84" i="19" s="1"/>
  <c r="H83" i="19"/>
  <c r="I83" i="19" s="1"/>
  <c r="J83" i="19" s="1"/>
  <c r="H82" i="19"/>
  <c r="I82" i="19" s="1"/>
  <c r="J82" i="19" s="1"/>
  <c r="H81" i="19"/>
  <c r="I81" i="19" s="1"/>
  <c r="J81" i="19" s="1"/>
  <c r="H80" i="19"/>
  <c r="I80" i="19" s="1"/>
  <c r="J80" i="19" s="1"/>
  <c r="H79" i="19"/>
  <c r="I79" i="19" s="1"/>
  <c r="J79" i="19" s="1"/>
  <c r="H78" i="19"/>
  <c r="I78" i="19" s="1"/>
  <c r="J78" i="19" s="1"/>
  <c r="H77" i="19"/>
  <c r="I77" i="19" s="1"/>
  <c r="J77" i="19" s="1"/>
  <c r="H76" i="19"/>
  <c r="I76" i="19" s="1"/>
  <c r="J76" i="19" s="1"/>
  <c r="H75" i="19"/>
  <c r="I75" i="19" s="1"/>
  <c r="J75" i="19" s="1"/>
  <c r="H74" i="19"/>
  <c r="I74" i="19" s="1"/>
  <c r="J74" i="19" s="1"/>
  <c r="H73" i="19"/>
  <c r="I73" i="19" s="1"/>
  <c r="J73" i="19" s="1"/>
  <c r="H72" i="19"/>
  <c r="I72" i="19" s="1"/>
  <c r="J72" i="19" s="1"/>
  <c r="H71" i="19"/>
  <c r="I71" i="19" s="1"/>
  <c r="J71" i="19" s="1"/>
  <c r="H70" i="19"/>
  <c r="I70" i="19" s="1"/>
  <c r="J70" i="19" s="1"/>
  <c r="H69" i="19"/>
  <c r="I69" i="19" s="1"/>
  <c r="J69" i="19" s="1"/>
  <c r="H68" i="19"/>
  <c r="I68" i="19" s="1"/>
  <c r="J68" i="19" s="1"/>
  <c r="H67" i="19"/>
  <c r="I67" i="19" s="1"/>
  <c r="J67" i="19" s="1"/>
  <c r="H66" i="19"/>
  <c r="I66" i="19" s="1"/>
  <c r="J66" i="19" s="1"/>
  <c r="H65" i="19"/>
  <c r="I65" i="19" s="1"/>
  <c r="J65" i="19" s="1"/>
  <c r="H64" i="19"/>
  <c r="I64" i="19" s="1"/>
  <c r="J64" i="19" s="1"/>
  <c r="H63" i="19"/>
  <c r="I63" i="19" s="1"/>
  <c r="J63" i="19" s="1"/>
  <c r="H62" i="19"/>
  <c r="I62" i="19" s="1"/>
  <c r="J62" i="19" s="1"/>
  <c r="H61" i="19"/>
  <c r="I61" i="19" s="1"/>
  <c r="J61" i="19" s="1"/>
  <c r="H60" i="19"/>
  <c r="I60" i="19" s="1"/>
  <c r="J60" i="19" s="1"/>
  <c r="H59" i="19"/>
  <c r="I59" i="19" s="1"/>
  <c r="J59" i="19" s="1"/>
  <c r="H58" i="19"/>
  <c r="I58" i="19" s="1"/>
  <c r="J58" i="19" s="1"/>
  <c r="H57" i="19"/>
  <c r="I57" i="19" s="1"/>
  <c r="J57" i="19" s="1"/>
  <c r="H56" i="19"/>
  <c r="I56" i="19" s="1"/>
  <c r="J56" i="19" s="1"/>
  <c r="H55" i="19"/>
  <c r="I55" i="19" s="1"/>
  <c r="J55" i="19" s="1"/>
  <c r="H54" i="19"/>
  <c r="I54" i="19" s="1"/>
  <c r="J54" i="19" s="1"/>
  <c r="H53" i="19"/>
  <c r="I53" i="19" s="1"/>
  <c r="J53" i="19" s="1"/>
  <c r="H52" i="19"/>
  <c r="I52" i="19" s="1"/>
  <c r="J52" i="19" s="1"/>
  <c r="H51" i="19"/>
  <c r="I51" i="19" s="1"/>
  <c r="J51" i="19" s="1"/>
  <c r="H50" i="19"/>
  <c r="I50" i="19" s="1"/>
  <c r="J50" i="19" s="1"/>
  <c r="H49" i="19"/>
  <c r="I49" i="19" s="1"/>
  <c r="J49" i="19" s="1"/>
  <c r="H48" i="19"/>
  <c r="I48" i="19" s="1"/>
  <c r="J48" i="19" s="1"/>
  <c r="H47" i="19"/>
  <c r="I47" i="19" s="1"/>
  <c r="J47" i="19" s="1"/>
  <c r="H46" i="19"/>
  <c r="I46" i="19" s="1"/>
  <c r="J46" i="19" s="1"/>
  <c r="H45" i="19"/>
  <c r="I45" i="19" s="1"/>
  <c r="J45" i="19" s="1"/>
  <c r="H44" i="19"/>
  <c r="I44" i="19" s="1"/>
  <c r="J44" i="19" s="1"/>
  <c r="H43" i="19"/>
  <c r="I43" i="19" s="1"/>
  <c r="J43" i="19" s="1"/>
  <c r="I42" i="19"/>
  <c r="J42" i="19" s="1"/>
  <c r="H42" i="19"/>
  <c r="H41" i="19"/>
  <c r="I41" i="19" s="1"/>
  <c r="J41" i="19" s="1"/>
  <c r="H40" i="19"/>
  <c r="I40" i="19" s="1"/>
  <c r="J40" i="19" s="1"/>
  <c r="H39" i="19"/>
  <c r="I39" i="19" s="1"/>
  <c r="J39" i="19" s="1"/>
  <c r="H38" i="19"/>
  <c r="I38" i="19" s="1"/>
  <c r="J38" i="19" s="1"/>
  <c r="H37" i="19"/>
  <c r="I37" i="19" s="1"/>
  <c r="J37" i="19" s="1"/>
  <c r="H36" i="19"/>
  <c r="I36" i="19" s="1"/>
  <c r="J36" i="19" s="1"/>
  <c r="H35" i="19"/>
  <c r="I35" i="19" s="1"/>
  <c r="J35" i="19" s="1"/>
  <c r="I34" i="19"/>
  <c r="J34" i="19" s="1"/>
  <c r="H34" i="19"/>
  <c r="H33" i="19"/>
  <c r="I33" i="19" s="1"/>
  <c r="J33" i="19" s="1"/>
  <c r="H32" i="19"/>
  <c r="I32" i="19" s="1"/>
  <c r="J32" i="19" s="1"/>
  <c r="H31" i="19"/>
  <c r="I31" i="19" s="1"/>
  <c r="J31" i="19" s="1"/>
  <c r="H30" i="19"/>
  <c r="I30" i="19" s="1"/>
  <c r="J30" i="19" s="1"/>
  <c r="H29" i="19"/>
  <c r="I29" i="19" s="1"/>
  <c r="J29" i="19" s="1"/>
  <c r="H28" i="19"/>
  <c r="I28" i="19" s="1"/>
  <c r="J28" i="19" s="1"/>
  <c r="H27" i="19"/>
  <c r="I27" i="19" s="1"/>
  <c r="J27" i="19" s="1"/>
  <c r="H26" i="19"/>
  <c r="I26" i="19" s="1"/>
  <c r="J26" i="19" s="1"/>
  <c r="H25" i="19"/>
  <c r="I25" i="19" s="1"/>
  <c r="J25" i="19" s="1"/>
  <c r="H24" i="19"/>
  <c r="I24" i="19" s="1"/>
  <c r="J24" i="19" s="1"/>
  <c r="H23" i="19"/>
  <c r="I23" i="19" s="1"/>
  <c r="J23" i="19" s="1"/>
  <c r="H22" i="19"/>
  <c r="I22" i="19" s="1"/>
  <c r="J22" i="19" s="1"/>
  <c r="H21" i="19"/>
  <c r="I21" i="19" s="1"/>
  <c r="J21" i="19" s="1"/>
  <c r="I20" i="19"/>
  <c r="J20" i="19" s="1"/>
  <c r="H20" i="19"/>
  <c r="H19" i="19"/>
  <c r="I19" i="19" s="1"/>
  <c r="J19" i="19" s="1"/>
  <c r="H18" i="19"/>
  <c r="I18" i="19" s="1"/>
  <c r="J18" i="19" s="1"/>
  <c r="H17" i="19"/>
  <c r="I17" i="19" s="1"/>
  <c r="J17" i="19" s="1"/>
  <c r="H16" i="19"/>
  <c r="I16" i="19" s="1"/>
  <c r="J16" i="19" s="1"/>
  <c r="H15" i="19"/>
  <c r="I15" i="19" s="1"/>
  <c r="J15" i="19" s="1"/>
  <c r="H14" i="19"/>
  <c r="I14" i="19" s="1"/>
  <c r="J14" i="19" s="1"/>
  <c r="H13" i="19"/>
  <c r="I13" i="19" s="1"/>
  <c r="J13" i="19" s="1"/>
  <c r="H12" i="19"/>
  <c r="I12" i="19" s="1"/>
  <c r="J12" i="19" s="1"/>
  <c r="H11" i="19"/>
  <c r="I11" i="19" s="1"/>
  <c r="H10" i="19"/>
  <c r="I10" i="19" s="1"/>
  <c r="J10" i="19" s="1"/>
  <c r="L109" i="20" l="1"/>
  <c r="L101" i="20"/>
  <c r="L93" i="20"/>
  <c r="L85" i="20"/>
  <c r="L77" i="20"/>
  <c r="L69" i="20"/>
  <c r="L61" i="20"/>
  <c r="L53" i="20"/>
  <c r="L45" i="20"/>
  <c r="L37" i="20"/>
  <c r="L29" i="20"/>
  <c r="L21" i="20"/>
  <c r="L13" i="20"/>
  <c r="L10" i="21"/>
  <c r="W10" i="7"/>
  <c r="W5" i="7" s="1"/>
  <c r="E10" i="4" s="1"/>
  <c r="L108" i="20"/>
  <c r="L96" i="20"/>
  <c r="L84" i="20"/>
  <c r="L72" i="20"/>
  <c r="L64" i="20"/>
  <c r="L52" i="20"/>
  <c r="L36" i="20"/>
  <c r="L16" i="20"/>
  <c r="L100" i="20"/>
  <c r="L88" i="20"/>
  <c r="L76" i="20"/>
  <c r="L56" i="20"/>
  <c r="L44" i="20"/>
  <c r="L32" i="20"/>
  <c r="L20" i="20"/>
  <c r="L104" i="20"/>
  <c r="L92" i="20"/>
  <c r="L80" i="20"/>
  <c r="L68" i="20"/>
  <c r="L60" i="20"/>
  <c r="L48" i="20"/>
  <c r="L40" i="20"/>
  <c r="L28" i="20"/>
  <c r="L24" i="20"/>
  <c r="L12" i="20"/>
  <c r="L13" i="21"/>
  <c r="L110" i="21"/>
  <c r="L17" i="21"/>
  <c r="L21" i="21"/>
  <c r="L25" i="21"/>
  <c r="L33" i="21"/>
  <c r="L37" i="21"/>
  <c r="L41" i="21"/>
  <c r="L45" i="21"/>
  <c r="L49" i="21"/>
  <c r="L53" i="21"/>
  <c r="L57" i="21"/>
  <c r="L61" i="21"/>
  <c r="L65" i="21"/>
  <c r="L69" i="21"/>
  <c r="L73" i="21"/>
  <c r="L77" i="21"/>
  <c r="L81" i="21"/>
  <c r="L85" i="21"/>
  <c r="L89" i="21"/>
  <c r="L93" i="21"/>
  <c r="L97" i="21"/>
  <c r="L101" i="21"/>
  <c r="L105" i="21"/>
  <c r="L109" i="21"/>
  <c r="L26" i="21"/>
  <c r="L12" i="21"/>
  <c r="L16" i="21"/>
  <c r="L20" i="21"/>
  <c r="L24" i="21"/>
  <c r="L28" i="21"/>
  <c r="L30" i="21"/>
  <c r="L34" i="21"/>
  <c r="L38" i="21"/>
  <c r="L42" i="21"/>
  <c r="L46" i="21"/>
  <c r="L50" i="21"/>
  <c r="L54" i="21"/>
  <c r="L58" i="21"/>
  <c r="L62" i="21"/>
  <c r="L66" i="21"/>
  <c r="L70" i="21"/>
  <c r="L74" i="21"/>
  <c r="L78" i="21"/>
  <c r="L82" i="21"/>
  <c r="L86" i="21"/>
  <c r="L90" i="21"/>
  <c r="L94" i="21"/>
  <c r="L98" i="21"/>
  <c r="L102" i="21"/>
  <c r="L106" i="21"/>
  <c r="L32" i="21"/>
  <c r="L36" i="21"/>
  <c r="L40" i="21"/>
  <c r="L44" i="21"/>
  <c r="L48" i="21"/>
  <c r="L52" i="21"/>
  <c r="L56" i="21"/>
  <c r="L60" i="21"/>
  <c r="L64" i="21"/>
  <c r="L68" i="21"/>
  <c r="L72" i="21"/>
  <c r="L76" i="21"/>
  <c r="L80" i="21"/>
  <c r="L84" i="21"/>
  <c r="L88" i="21"/>
  <c r="L92" i="21"/>
  <c r="L96" i="21"/>
  <c r="L100" i="21"/>
  <c r="L104" i="21"/>
  <c r="L108" i="21"/>
  <c r="L29" i="21"/>
  <c r="L11" i="21"/>
  <c r="L11" i="20"/>
  <c r="L110" i="20"/>
  <c r="L10" i="20"/>
  <c r="I6" i="19"/>
  <c r="J11" i="19"/>
  <c r="J6" i="19" s="1"/>
  <c r="D16" i="8" s="1"/>
  <c r="H110" i="18"/>
  <c r="I110" i="18" s="1"/>
  <c r="J110" i="18" s="1"/>
  <c r="H109" i="18"/>
  <c r="I109" i="18" s="1"/>
  <c r="J109" i="18" s="1"/>
  <c r="H108" i="18"/>
  <c r="I108" i="18" s="1"/>
  <c r="J108" i="18" s="1"/>
  <c r="H107" i="18"/>
  <c r="I107" i="18" s="1"/>
  <c r="J107" i="18" s="1"/>
  <c r="H106" i="18"/>
  <c r="I106" i="18" s="1"/>
  <c r="J106" i="18" s="1"/>
  <c r="H105" i="18"/>
  <c r="I105" i="18" s="1"/>
  <c r="J105" i="18" s="1"/>
  <c r="H104" i="18"/>
  <c r="I104" i="18" s="1"/>
  <c r="J104" i="18" s="1"/>
  <c r="H103" i="18"/>
  <c r="I103" i="18" s="1"/>
  <c r="J103" i="18" s="1"/>
  <c r="H102" i="18"/>
  <c r="I102" i="18" s="1"/>
  <c r="J102" i="18" s="1"/>
  <c r="H101" i="18"/>
  <c r="I101" i="18" s="1"/>
  <c r="J101" i="18" s="1"/>
  <c r="H100" i="18"/>
  <c r="I100" i="18" s="1"/>
  <c r="J100" i="18" s="1"/>
  <c r="H99" i="18"/>
  <c r="I99" i="18" s="1"/>
  <c r="J99" i="18" s="1"/>
  <c r="H98" i="18"/>
  <c r="I98" i="18" s="1"/>
  <c r="J98" i="18" s="1"/>
  <c r="H97" i="18"/>
  <c r="I97" i="18" s="1"/>
  <c r="J97" i="18" s="1"/>
  <c r="H96" i="18"/>
  <c r="I96" i="18" s="1"/>
  <c r="J96" i="18" s="1"/>
  <c r="H95" i="18"/>
  <c r="I95" i="18" s="1"/>
  <c r="J95" i="18" s="1"/>
  <c r="H94" i="18"/>
  <c r="I94" i="18" s="1"/>
  <c r="J94" i="18" s="1"/>
  <c r="H93" i="18"/>
  <c r="I93" i="18" s="1"/>
  <c r="J93" i="18" s="1"/>
  <c r="H92" i="18"/>
  <c r="I92" i="18" s="1"/>
  <c r="J92" i="18" s="1"/>
  <c r="H91" i="18"/>
  <c r="I91" i="18" s="1"/>
  <c r="J91" i="18" s="1"/>
  <c r="H90" i="18"/>
  <c r="I90" i="18" s="1"/>
  <c r="J90" i="18" s="1"/>
  <c r="H89" i="18"/>
  <c r="I89" i="18" s="1"/>
  <c r="J89" i="18" s="1"/>
  <c r="H88" i="18"/>
  <c r="I88" i="18" s="1"/>
  <c r="J88" i="18" s="1"/>
  <c r="H87" i="18"/>
  <c r="I87" i="18" s="1"/>
  <c r="J87" i="18" s="1"/>
  <c r="H86" i="18"/>
  <c r="I86" i="18" s="1"/>
  <c r="J86" i="18" s="1"/>
  <c r="H85" i="18"/>
  <c r="I85" i="18" s="1"/>
  <c r="J85" i="18" s="1"/>
  <c r="H84" i="18"/>
  <c r="I84" i="18" s="1"/>
  <c r="J84" i="18" s="1"/>
  <c r="H83" i="18"/>
  <c r="I83" i="18" s="1"/>
  <c r="J83" i="18" s="1"/>
  <c r="H82" i="18"/>
  <c r="I82" i="18" s="1"/>
  <c r="J82" i="18" s="1"/>
  <c r="H81" i="18"/>
  <c r="I81" i="18" s="1"/>
  <c r="J81" i="18" s="1"/>
  <c r="H80" i="18"/>
  <c r="I80" i="18" s="1"/>
  <c r="J80" i="18" s="1"/>
  <c r="H79" i="18"/>
  <c r="I79" i="18" s="1"/>
  <c r="J79" i="18" s="1"/>
  <c r="H78" i="18"/>
  <c r="I78" i="18" s="1"/>
  <c r="J78" i="18" s="1"/>
  <c r="H77" i="18"/>
  <c r="I77" i="18" s="1"/>
  <c r="J77" i="18" s="1"/>
  <c r="H76" i="18"/>
  <c r="I76" i="18" s="1"/>
  <c r="J76" i="18" s="1"/>
  <c r="H75" i="18"/>
  <c r="I75" i="18" s="1"/>
  <c r="J75" i="18" s="1"/>
  <c r="H74" i="18"/>
  <c r="I74" i="18" s="1"/>
  <c r="J74" i="18" s="1"/>
  <c r="H73" i="18"/>
  <c r="I73" i="18" s="1"/>
  <c r="J73" i="18" s="1"/>
  <c r="H72" i="18"/>
  <c r="I72" i="18" s="1"/>
  <c r="J72" i="18" s="1"/>
  <c r="H71" i="18"/>
  <c r="I71" i="18" s="1"/>
  <c r="J71" i="18" s="1"/>
  <c r="H70" i="18"/>
  <c r="I70" i="18" s="1"/>
  <c r="J70" i="18" s="1"/>
  <c r="H69" i="18"/>
  <c r="I69" i="18" s="1"/>
  <c r="J69" i="18" s="1"/>
  <c r="H68" i="18"/>
  <c r="I68" i="18" s="1"/>
  <c r="J68" i="18" s="1"/>
  <c r="H67" i="18"/>
  <c r="I67" i="18" s="1"/>
  <c r="J67" i="18" s="1"/>
  <c r="H66" i="18"/>
  <c r="I66" i="18" s="1"/>
  <c r="J66" i="18" s="1"/>
  <c r="H65" i="18"/>
  <c r="I65" i="18" s="1"/>
  <c r="J65" i="18" s="1"/>
  <c r="I64" i="18"/>
  <c r="J64" i="18" s="1"/>
  <c r="H64" i="18"/>
  <c r="H63" i="18"/>
  <c r="I63" i="18" s="1"/>
  <c r="J63" i="18" s="1"/>
  <c r="H62" i="18"/>
  <c r="I62" i="18" s="1"/>
  <c r="J62" i="18" s="1"/>
  <c r="H61" i="18"/>
  <c r="I61" i="18" s="1"/>
  <c r="J61" i="18" s="1"/>
  <c r="H60" i="18"/>
  <c r="I60" i="18" s="1"/>
  <c r="J60" i="18" s="1"/>
  <c r="H59" i="18"/>
  <c r="I59" i="18" s="1"/>
  <c r="J59" i="18" s="1"/>
  <c r="H58" i="18"/>
  <c r="I58" i="18" s="1"/>
  <c r="J58" i="18" s="1"/>
  <c r="H57" i="18"/>
  <c r="I57" i="18" s="1"/>
  <c r="J57" i="18" s="1"/>
  <c r="H56" i="18"/>
  <c r="I56" i="18" s="1"/>
  <c r="J56" i="18" s="1"/>
  <c r="H55" i="18"/>
  <c r="I55" i="18" s="1"/>
  <c r="J55" i="18" s="1"/>
  <c r="H54" i="18"/>
  <c r="I54" i="18" s="1"/>
  <c r="J54" i="18" s="1"/>
  <c r="H53" i="18"/>
  <c r="I53" i="18" s="1"/>
  <c r="J53" i="18" s="1"/>
  <c r="H52" i="18"/>
  <c r="I52" i="18" s="1"/>
  <c r="J52" i="18" s="1"/>
  <c r="H51" i="18"/>
  <c r="I51" i="18" s="1"/>
  <c r="J51" i="18" s="1"/>
  <c r="H50" i="18"/>
  <c r="I50" i="18" s="1"/>
  <c r="J50" i="18" s="1"/>
  <c r="H49" i="18"/>
  <c r="I49" i="18" s="1"/>
  <c r="J49" i="18" s="1"/>
  <c r="H48" i="18"/>
  <c r="I48" i="18" s="1"/>
  <c r="J48" i="18" s="1"/>
  <c r="H47" i="18"/>
  <c r="I47" i="18" s="1"/>
  <c r="J47" i="18" s="1"/>
  <c r="H46" i="18"/>
  <c r="I46" i="18" s="1"/>
  <c r="J46" i="18" s="1"/>
  <c r="H45" i="18"/>
  <c r="I45" i="18" s="1"/>
  <c r="J45" i="18" s="1"/>
  <c r="H44" i="18"/>
  <c r="I44" i="18" s="1"/>
  <c r="J44" i="18" s="1"/>
  <c r="H43" i="18"/>
  <c r="I43" i="18" s="1"/>
  <c r="J43" i="18" s="1"/>
  <c r="H42" i="18"/>
  <c r="I42" i="18" s="1"/>
  <c r="J42" i="18" s="1"/>
  <c r="H41" i="18"/>
  <c r="I41" i="18" s="1"/>
  <c r="J41" i="18" s="1"/>
  <c r="H40" i="18"/>
  <c r="I40" i="18" s="1"/>
  <c r="J40" i="18" s="1"/>
  <c r="H39" i="18"/>
  <c r="I39" i="18" s="1"/>
  <c r="J39" i="18" s="1"/>
  <c r="H38" i="18"/>
  <c r="I38" i="18" s="1"/>
  <c r="J38" i="18" s="1"/>
  <c r="H37" i="18"/>
  <c r="I37" i="18" s="1"/>
  <c r="J37" i="18" s="1"/>
  <c r="H36" i="18"/>
  <c r="I36" i="18" s="1"/>
  <c r="J36" i="18" s="1"/>
  <c r="H35" i="18"/>
  <c r="I35" i="18" s="1"/>
  <c r="J35" i="18" s="1"/>
  <c r="H34" i="18"/>
  <c r="I34" i="18" s="1"/>
  <c r="J34" i="18" s="1"/>
  <c r="H33" i="18"/>
  <c r="I33" i="18" s="1"/>
  <c r="J33" i="18" s="1"/>
  <c r="H32" i="18"/>
  <c r="I32" i="18" s="1"/>
  <c r="J32" i="18" s="1"/>
  <c r="H31" i="18"/>
  <c r="I31" i="18" s="1"/>
  <c r="J31" i="18" s="1"/>
  <c r="H30" i="18"/>
  <c r="I30" i="18" s="1"/>
  <c r="J30" i="18" s="1"/>
  <c r="H29" i="18"/>
  <c r="I29" i="18" s="1"/>
  <c r="J29" i="18" s="1"/>
  <c r="H28" i="18"/>
  <c r="I28" i="18" s="1"/>
  <c r="J28" i="18" s="1"/>
  <c r="H27" i="18"/>
  <c r="I27" i="18" s="1"/>
  <c r="J27" i="18" s="1"/>
  <c r="H26" i="18"/>
  <c r="I26" i="18" s="1"/>
  <c r="J26" i="18" s="1"/>
  <c r="H25" i="18"/>
  <c r="I25" i="18" s="1"/>
  <c r="J25" i="18" s="1"/>
  <c r="H24" i="18"/>
  <c r="I24" i="18" s="1"/>
  <c r="J24" i="18" s="1"/>
  <c r="H23" i="18"/>
  <c r="I23" i="18" s="1"/>
  <c r="J23" i="18" s="1"/>
  <c r="H22" i="18"/>
  <c r="I22" i="18" s="1"/>
  <c r="J22" i="18" s="1"/>
  <c r="H21" i="18"/>
  <c r="I21" i="18" s="1"/>
  <c r="J21" i="18" s="1"/>
  <c r="H20" i="18"/>
  <c r="I20" i="18" s="1"/>
  <c r="J20" i="18" s="1"/>
  <c r="H19" i="18"/>
  <c r="I19" i="18" s="1"/>
  <c r="J19" i="18" s="1"/>
  <c r="H18" i="18"/>
  <c r="I18" i="18" s="1"/>
  <c r="J18" i="18" s="1"/>
  <c r="H17" i="18"/>
  <c r="I17" i="18" s="1"/>
  <c r="J17" i="18" s="1"/>
  <c r="H16" i="18"/>
  <c r="I16" i="18" s="1"/>
  <c r="J16" i="18" s="1"/>
  <c r="H15" i="18"/>
  <c r="I15" i="18" s="1"/>
  <c r="J15" i="18" s="1"/>
  <c r="H14" i="18"/>
  <c r="I14" i="18" s="1"/>
  <c r="J14" i="18" s="1"/>
  <c r="H13" i="18"/>
  <c r="I13" i="18" s="1"/>
  <c r="J13" i="18" s="1"/>
  <c r="H12" i="18"/>
  <c r="I12" i="18" s="1"/>
  <c r="J12" i="18" s="1"/>
  <c r="H11" i="18"/>
  <c r="I11" i="18" s="1"/>
  <c r="J11" i="18" s="1"/>
  <c r="H10" i="18"/>
  <c r="I10" i="18" s="1"/>
  <c r="J10" i="18" s="1"/>
  <c r="D6" i="16"/>
  <c r="D13" i="8" s="1"/>
  <c r="E6" i="16"/>
  <c r="E13" i="8" s="1"/>
  <c r="L6" i="20" l="1"/>
  <c r="E17" i="8" s="1"/>
  <c r="L6" i="21"/>
  <c r="D17" i="8" s="1"/>
  <c r="I6" i="18"/>
  <c r="J6" i="18"/>
  <c r="E16" i="8" s="1"/>
  <c r="E6" i="14"/>
  <c r="E14" i="8" s="1"/>
  <c r="D6" i="14"/>
  <c r="D14" i="8" s="1"/>
  <c r="E6" i="10"/>
  <c r="D9" i="8" s="1"/>
  <c r="E6" i="12"/>
  <c r="E7" i="15"/>
  <c r="D12" i="8" s="1"/>
  <c r="D7" i="15"/>
  <c r="E7" i="13"/>
  <c r="E12" i="8" s="1"/>
  <c r="D7" i="13"/>
  <c r="E9" i="8" l="1"/>
  <c r="F9" i="6"/>
  <c r="G9" i="6" s="1"/>
  <c r="D12" i="4"/>
  <c r="D17" i="4" l="1"/>
  <c r="D21" i="4"/>
  <c r="E17" i="4"/>
  <c r="E6" i="4" l="1"/>
  <c r="D6" i="4"/>
  <c r="D10" i="8" s="1"/>
  <c r="D6" i="8" l="1"/>
  <c r="C9" i="25" s="1"/>
  <c r="E10" i="8"/>
  <c r="D8" i="25"/>
  <c r="C8" i="25"/>
  <c r="C5" i="25" l="1"/>
  <c r="C8" i="26" s="1"/>
  <c r="C11" i="26" s="1"/>
  <c r="E6" i="8"/>
  <c r="D9" i="25" s="1"/>
  <c r="D5" i="25" s="1"/>
  <c r="D8" i="26" s="1"/>
  <c r="D12" i="26" l="1"/>
  <c r="D13" i="26" s="1"/>
  <c r="D5" i="26" s="1"/>
  <c r="S9" i="7"/>
  <c r="W9" i="7" l="1"/>
  <c r="E11" i="7" l="1"/>
</calcChain>
</file>

<file path=xl/sharedStrings.xml><?xml version="1.0" encoding="utf-8"?>
<sst xmlns="http://schemas.openxmlformats.org/spreadsheetml/2006/main" count="369" uniqueCount="276">
  <si>
    <t>Unit # or Other ID</t>
  </si>
  <si>
    <t>Move-in Date</t>
  </si>
  <si>
    <t xml:space="preserve">Last Monthly Rent Before Roll Back to Base Rent </t>
  </si>
  <si>
    <t>Date of Last Rent Increase</t>
  </si>
  <si>
    <t>Current Rent</t>
  </si>
  <si>
    <t>Ex:101</t>
  </si>
  <si>
    <t>Name(s) of Tenant(s) on the 
Unit’s Lease</t>
  </si>
  <si>
    <t>Base Year</t>
  </si>
  <si>
    <t>Petition Year</t>
  </si>
  <si>
    <t>Total Gross Income</t>
  </si>
  <si>
    <t>Imputed Rental Value of Any Owner Occupied Rental Unit(s) or Units Rented at a Discount for Employees or Other Reasons</t>
  </si>
  <si>
    <t>Other Income or Consideration Received in Connection with Use or Occupancy of Rental Units and Housing Services</t>
  </si>
  <si>
    <t>a.</t>
  </si>
  <si>
    <t>d.</t>
  </si>
  <si>
    <t>e. </t>
  </si>
  <si>
    <t>c.</t>
  </si>
  <si>
    <t>b.</t>
  </si>
  <si>
    <t>1.</t>
  </si>
  <si>
    <t>2.</t>
  </si>
  <si>
    <t>3.</t>
  </si>
  <si>
    <t>4.</t>
  </si>
  <si>
    <t>Unit Type</t>
  </si>
  <si>
    <t>Efficiency</t>
  </si>
  <si>
    <t>1-Bedroom</t>
  </si>
  <si>
    <t>2-Bedroom</t>
  </si>
  <si>
    <t>3-Bedroom</t>
  </si>
  <si>
    <t>4-Bedroom</t>
  </si>
  <si>
    <t>a</t>
  </si>
  <si>
    <t>b</t>
  </si>
  <si>
    <t>c</t>
  </si>
  <si>
    <t>d</t>
  </si>
  <si>
    <t>e</t>
  </si>
  <si>
    <t>f</t>
  </si>
  <si>
    <t>g</t>
  </si>
  <si>
    <t>h</t>
  </si>
  <si>
    <t>Unit</t>
  </si>
  <si>
    <t>1a</t>
  </si>
  <si>
    <t>1b</t>
  </si>
  <si>
    <t>1c</t>
  </si>
  <si>
    <t>2a</t>
  </si>
  <si>
    <t>2b</t>
  </si>
  <si>
    <t>2c</t>
  </si>
  <si>
    <t>-</t>
  </si>
  <si>
    <t>Total Rent Received 2015</t>
  </si>
  <si>
    <t>Vega Adjusted Total Rent 2015</t>
  </si>
  <si>
    <t>Vega Adjusted Total Rent Greater of Column d or g</t>
  </si>
  <si>
    <t>FMR Total Rent For Months Unit Occupied (Columns e * f )</t>
  </si>
  <si>
    <t>FMR per Month for Unit Type One Month Occupancy</t>
  </si>
  <si>
    <t>Unit Type Number of Bedrooms</t>
  </si>
  <si>
    <t>Unit Number</t>
  </si>
  <si>
    <t>Months Unit Occupied in 2015</t>
  </si>
  <si>
    <t>2015 HUD Fair Market Rents (FMR)</t>
  </si>
  <si>
    <t>EXAMPLE</t>
  </si>
  <si>
    <t>Ex: 1a</t>
  </si>
  <si>
    <t xml:space="preserve">MNOI Petition 
Worksheet 3.1 - Total Gross Income (Base Year): Vega Standard </t>
  </si>
  <si>
    <t xml:space="preserve">MNOI Petition 
Worksheet 3 - Total Gross Income </t>
  </si>
  <si>
    <t>Adjusted Gross Income</t>
  </si>
  <si>
    <t xml:space="preserve">Total Rent Loss </t>
  </si>
  <si>
    <t>Description of Expense</t>
  </si>
  <si>
    <t xml:space="preserve">MNOI Petition 
Worksheet 4.1A: Ordinary Repair, Replacement and Maintenance Expenses – Base Year </t>
  </si>
  <si>
    <t>Total Ordinary Repair, Replacement and Maintenance Expenses - BY</t>
  </si>
  <si>
    <t>Total Ordinary Repair, Replacement and Maintenance Expenses - PY</t>
  </si>
  <si>
    <t xml:space="preserve">MNOI Petition 
Worksheet 4.1B: Ordinary Repair, Replacement and Maintenance Expenses – Petition Year </t>
  </si>
  <si>
    <t>Percent of Annual Gross Income</t>
  </si>
  <si>
    <t>Description of Management Expense</t>
  </si>
  <si>
    <t>Comparison Cost*</t>
  </si>
  <si>
    <t>Base Year Cost</t>
  </si>
  <si>
    <t>Total Management Expense - BY (2015)</t>
  </si>
  <si>
    <t xml:space="preserve">MNOI Petition 
Worksheet 4.2A - Reasonable Management Expenses – Base Year </t>
  </si>
  <si>
    <t>Total Management Expense - Petition Year</t>
  </si>
  <si>
    <t xml:space="preserve">MNOI Petition 
Worksheet 4.2B - Reasonable Management Expenses – Petition Year </t>
  </si>
  <si>
    <t>Worksheet 4.2A and B 
Reasonable Management Expenses</t>
  </si>
  <si>
    <t>Petition Year Cost</t>
  </si>
  <si>
    <t>Base Year 
Cost</t>
  </si>
  <si>
    <t>Worksheet 4.3 
Property-Related Expenses (Both Base Year and Petition Year)</t>
  </si>
  <si>
    <t>Worksheet 4.4 
Utilities Expenses Paid by Property Owner 
(Both Base Year and Petition Year)</t>
  </si>
  <si>
    <t xml:space="preserve">MNOI Petition 
Worksheet 4.4 - Utilities Expenses Paid by Property Owner </t>
  </si>
  <si>
    <t>Total Utilities Expenses Paid by Property Owner</t>
  </si>
  <si>
    <t>Worksheet 4.5A and 4.5B Capital Improvements</t>
  </si>
  <si>
    <t>Units Affected (Choose One)</t>
  </si>
  <si>
    <t>Initial Cost</t>
  </si>
  <si>
    <t xml:space="preserve">All </t>
  </si>
  <si>
    <t xml:space="preserve">Units </t>
  </si>
  <si>
    <t>Example: New Gate</t>
  </si>
  <si>
    <t>☒</t>
  </si>
  <si>
    <t>☐</t>
  </si>
  <si>
    <t xml:space="preserve">Capital Improvement Expense </t>
  </si>
  <si>
    <t xml:space="preserve">MNOI Petition 
Worksheet 4.5A - Capital Improvement Expenses - Base Year </t>
  </si>
  <si>
    <t>Total Capital Improvement Expenses - BY</t>
  </si>
  <si>
    <t>Rental Housing Fee</t>
  </si>
  <si>
    <t>Multi-Family Inspection Fee</t>
  </si>
  <si>
    <t>Insurance</t>
  </si>
  <si>
    <t>Property Taxes</t>
  </si>
  <si>
    <t xml:space="preserve">MNOI Petition 
Worksheet 4.3 - Property-Related Expenses </t>
  </si>
  <si>
    <t>Total Property Related Expenses</t>
  </si>
  <si>
    <t xml:space="preserve">Fill in white cells only. </t>
  </si>
  <si>
    <t>Description of Property-Related Expense</t>
  </si>
  <si>
    <t>Units Benefitted (Choose 1)</t>
  </si>
  <si>
    <t>Total Capital Improvement Expenses - PY</t>
  </si>
  <si>
    <t>Worksheet 4.6A and 4.6B Owner-Performed Labor</t>
  </si>
  <si>
    <t>Description of Work</t>
  </si>
  <si>
    <t>Unskilled Labor*</t>
  </si>
  <si>
    <t>Labor Cost Per Hour</t>
  </si>
  <si>
    <t>Semi-skilled Labor**</t>
  </si>
  <si>
    <t>Skilled Labor***</t>
  </si>
  <si>
    <t>Example: Exterior Painting</t>
  </si>
  <si>
    <t>Unskilled Labor Cost</t>
  </si>
  <si>
    <t>Semi-Skilled Labor Cost</t>
  </si>
  <si>
    <t>Skilled Labor Cost</t>
  </si>
  <si>
    <t>Total Labor Cost</t>
  </si>
  <si>
    <t>Total Owner-Performed Labor Expenses - BY</t>
  </si>
  <si>
    <t xml:space="preserve">MNOI Petition 
Worksheet 4.6A - Owner Performed Labor - Base Year </t>
  </si>
  <si>
    <t># of Hours</t>
  </si>
  <si>
    <t xml:space="preserve"># of Hours </t>
  </si>
  <si>
    <t xml:space="preserve">MNOI Petition 
Worksheet 4.6B - Owner Performed Labor - Petition Year </t>
  </si>
  <si>
    <t xml:space="preserve">MNOI Petition 
Worksheet 4.5B - Capital Improvement Expenses - Petition Year </t>
  </si>
  <si>
    <t>MNOI Petition 
Worksheet 1 - Tenant Information</t>
  </si>
  <si>
    <t>MNOI Petition 
Worksheet 2 - Unit Information</t>
  </si>
  <si>
    <t>Fill in white cells only.</t>
  </si>
  <si>
    <t xml:space="preserve">MNOI Petition 
Worksheet 4.7 - Other Operating Expenses Paid by Property Owner </t>
  </si>
  <si>
    <t>Total Other Operating Expenses</t>
  </si>
  <si>
    <t>Worksheet 4.7
Other Operating Expenses</t>
  </si>
  <si>
    <t>Description of Unusual Circumstances</t>
  </si>
  <si>
    <t>Description of Unreasonably High or Low Expense</t>
  </si>
  <si>
    <t>Units Affected 
(Choose 1)</t>
  </si>
  <si>
    <t>MNOI Petition 
Worksheet 4.8 - Unusually High or Low Operating Expenses during the Base Year or Petition Year</t>
  </si>
  <si>
    <t xml:space="preserve">Worksheet 4.8 
Unusually High or Low Operating Expenses </t>
  </si>
  <si>
    <t>Worksheet 4 
Operating Expenses</t>
  </si>
  <si>
    <t>Operating Expense</t>
  </si>
  <si>
    <t>If applicable:</t>
  </si>
  <si>
    <t xml:space="preserve">MNOI Petition 
Worksheet 4 - Operating Expenses </t>
  </si>
  <si>
    <t>Total Expenses</t>
  </si>
  <si>
    <t>Total Operating Expenses</t>
  </si>
  <si>
    <t>Net Operating Income</t>
  </si>
  <si>
    <t>MNOI Petition 
Worksheet 5 - Net Operating Income</t>
  </si>
  <si>
    <t xml:space="preserve">Petition Year </t>
  </si>
  <si>
    <t>5.</t>
  </si>
  <si>
    <t xml:space="preserve">Allowed Rent Increase per Unit </t>
  </si>
  <si>
    <t>MNOI Petition 
Worksheet 6 - Maintenance of Net Operating Income</t>
  </si>
  <si>
    <t>Total Number of Units</t>
  </si>
  <si>
    <t>Unit # or other ID</t>
  </si>
  <si>
    <t>Percent of Proposed Rent Increase</t>
  </si>
  <si>
    <t>Amount of Proposed Rent Increase</t>
  </si>
  <si>
    <t>Proposed Total New Rent</t>
  </si>
  <si>
    <t>Worksheet 5</t>
  </si>
  <si>
    <t>Worksheet 6</t>
  </si>
  <si>
    <t>Worksheet 7</t>
  </si>
  <si>
    <t>MNOI Petition 
Instructions</t>
  </si>
  <si>
    <t>Amount of Last Monthly Rent Increase</t>
  </si>
  <si>
    <t>Percent of Last Monthly Rent Increase</t>
  </si>
  <si>
    <t xml:space="preserve">Total Only Base Rent Applicable </t>
  </si>
  <si>
    <r>
      <t>Total Lawfully Collectible Rent in Petition Year per Unit</t>
    </r>
    <r>
      <rPr>
        <i/>
        <sz val="10"/>
        <color theme="1"/>
        <rFont val="Arial"/>
        <family val="2"/>
      </rPr>
      <t/>
    </r>
  </si>
  <si>
    <t>No</t>
  </si>
  <si>
    <t xml:space="preserve">MNOI Petition 
Worksheet 3.2 - Total Lawfully Collectible Rent (Petition Year) </t>
  </si>
  <si>
    <t xml:space="preserve">Complete Worksheet 3.2 for each unit on the property to calculate the Petition Year Rents Lawfully Collectible.  </t>
  </si>
  <si>
    <t>Worksheet 1
Tenant Contact Information</t>
  </si>
  <si>
    <t>Worksheet 2
Unit Information</t>
  </si>
  <si>
    <t>Worksheet 3.2 
Rents Lawfully Collectible for all Units - Petition Year</t>
  </si>
  <si>
    <t xml:space="preserve">Worksheet 3 
Adjusted Gross Income </t>
  </si>
  <si>
    <t>HUD Rate per Month for Unit Type 
(One Month Occupancy)</t>
  </si>
  <si>
    <t>FMR Total Rent For Months Unit Occupied (Columns d * e )</t>
  </si>
  <si>
    <t>2</t>
  </si>
  <si>
    <t>MNOI Petition 
Worksheet 7 - Proposed Rent Increase Per Unit</t>
  </si>
  <si>
    <t>Total Owner-Performed Labor Expenses - PY</t>
  </si>
  <si>
    <t xml:space="preserve">Worksheet 4.1 A and B Ordinary Repair, Replacement and Maintenance Expenses </t>
  </si>
  <si>
    <t xml:space="preserve">Complete Worksheet 6 to calculate the CPI adjustment and Allowed Rent Increase per Unit for the units affected by the petition. </t>
  </si>
  <si>
    <t xml:space="preserve">Complete Worksheet 5 to calculate the net operating income for the Base Year and the Petition Year. Worksheet 5 will auto-calculate the NOI for both years. </t>
  </si>
  <si>
    <t>Ex: 101</t>
  </si>
  <si>
    <t>1</t>
  </si>
  <si>
    <t>Vega Adjusted 
Total Rent 
(Greater of 
Column c or f)</t>
  </si>
  <si>
    <t>Yes</t>
  </si>
  <si>
    <t>Complete Worksheet 3 to determine the Adjusted Gross Income for the Base Year and the Petition Year.</t>
  </si>
  <si>
    <t xml:space="preserve">Complete Worksheet 1 or attach a copy of the Tenant Rent Roll. Include the information for each rental unit subject to this petition. Use a separate line for each tenant who signed the lease in each unit. This information will be redacted in the copies sent to the tenants to protect tenant privacy.  </t>
  </si>
  <si>
    <t>Number of Bedrooms</t>
  </si>
  <si>
    <t>Number of Bathrooms</t>
  </si>
  <si>
    <t>-OR-</t>
  </si>
  <si>
    <t>Worksheet 5 fills automatically.</t>
  </si>
  <si>
    <t xml:space="preserve">Total Operating Expenses </t>
  </si>
  <si>
    <t xml:space="preserve">Complete Worksheet 2 for all units on the property. Although you may not be seeking a rent increase for each rental unit, information on all rental units on the property is required. Attach proof of rent roll back payments/reimbursements if applicable. Input total number of units on property in I5. </t>
  </si>
  <si>
    <t xml:space="preserve">Complete Worksheet 7 for all units on the property. Although you may not be seeking a rent increase for each rental unit, information on all rental units on the property is required. </t>
  </si>
  <si>
    <t>6.</t>
  </si>
  <si>
    <t>7.</t>
  </si>
  <si>
    <t>8.</t>
  </si>
  <si>
    <t>9.</t>
  </si>
  <si>
    <t>Total Lawfully Collectible Rent in Petition Year per Unit
Excluding Current AGA</t>
  </si>
  <si>
    <t>Total Lawfully Collectible Rent in Petition Year per Unit Including New AGA</t>
  </si>
  <si>
    <t xml:space="preserve">Fill in white cells only. Contact staff for assistance. </t>
  </si>
  <si>
    <t>Worksheet 3.1
Vega Standard - 
Base Year</t>
  </si>
  <si>
    <t>Lawfully Collecible Total Rent PY</t>
  </si>
  <si>
    <t>Total Past Lawfully Collectible Rent Excluding 2021 (Current) AGA</t>
  </si>
  <si>
    <r>
      <t xml:space="preserve">Complete Worksheet 4 and supply the operating expenses for all rental units to the extent they are incurred in connection with the operation of the property for base year and petition year. Worksheets 4.1 through 4.7 will auto-calculate Worksheet 4. When completing Worksheets 4.1 through 4.7, do not include costs paid by tenants (e.g. utilities). If you have not owned the property since the base year and expenses are unavailable or incomplete, please indicate in your petition why the records are not available and provide estimated operating expenses for the base year for each line item for which your records are incomplete. If you have allowable attorney's fees, please input them on Worksheet 4. </t>
    </r>
    <r>
      <rPr>
        <i/>
        <sz val="12"/>
        <color theme="1"/>
        <rFont val="Calibri"/>
        <family val="2"/>
        <scheme val="minor"/>
      </rPr>
      <t>Label each attached document with the line item which it supports.</t>
    </r>
  </si>
  <si>
    <r>
      <t xml:space="preserve">Complete Worksheet 4.3 for both the Base Year and the Petition Year for property-related expenses for the base year, such as governmental fees (e.g. Rental Housing Fees, Multi-Family Inspection Fees, Business License Fees, etc.) property taxes, property-specific insurance premium(s). Please attach evidence for each item listed below such as invoices, receipts or cancelled checks. </t>
    </r>
    <r>
      <rPr>
        <i/>
        <sz val="12"/>
        <color theme="1"/>
        <rFont val="Calibri"/>
        <family val="2"/>
        <scheme val="minor"/>
      </rPr>
      <t>Label each attached document with the line item which it supports.</t>
    </r>
  </si>
  <si>
    <r>
      <t xml:space="preserve">Complete Worksheet 4.4 for both the Base Year and the Petition Year for utilities expenses paid directly by the property owner for the base year, such as trash/recycle/refuse collection; electricity; gas; water/sewer; other (submeters for each unit, paid by Owner for property, ratio utility billing system or services, etc.). Please attach evidence for each item listed below such as invoices, receipts or cancelled checks. </t>
    </r>
    <r>
      <rPr>
        <i/>
        <sz val="12"/>
        <color theme="1"/>
        <rFont val="Calibri"/>
        <family val="2"/>
        <scheme val="minor"/>
      </rPr>
      <t xml:space="preserve">Label each attached document with the line item which it supports. </t>
    </r>
  </si>
  <si>
    <r>
      <t xml:space="preserve">Complete Worksheets 4.6A (Base Year) and 4.6B (Petition Year)  only if the landlord actually performed work that is included in line item expenses in Worksheets 4.1A and 4.1B (Ordinary Repair and Replacement Expenses) or Worksheets 4.5A and 4.5B (Capital Improvements) for which formal wages or contractor invoices were not paid. In addition to the summary below, documentation must be provided showing the date, time, and nature of work performed, the unit(s) in which the work was performed, and if the work related to an allowed capital improvement expense. </t>
    </r>
    <r>
      <rPr>
        <i/>
        <sz val="12"/>
        <color theme="1"/>
        <rFont val="Calibri"/>
        <family val="2"/>
        <scheme val="minor"/>
      </rPr>
      <t>Label each attached document with the line item which it supports.</t>
    </r>
  </si>
  <si>
    <r>
      <t xml:space="preserve">Complete Worksheet 4.7 only if there were other operating expenses not documented in prior worksheets for the base year and the petition year. Please attach evidence of the expenses listed above such as records or logs, invoices, receipts or cancelled checks. </t>
    </r>
    <r>
      <rPr>
        <i/>
        <sz val="12"/>
        <color theme="1"/>
        <rFont val="Calibri"/>
        <family val="2"/>
        <scheme val="minor"/>
      </rPr>
      <t xml:space="preserve">Do not include avoidable or unnecessary expenses incurred. Do not include items or categories excluded by the CSFRA Rules and Regulations. Label each attached document with the line item which it supports. </t>
    </r>
  </si>
  <si>
    <r>
      <t xml:space="preserve">Complete Worksheet 4.8 if you claim that the rental property financial data in the prior worksheets does not adequately portray the representative fair return for this rental property because the base year net operating income (NOI) was atypically high or low due to unusually high or low operating expenses, you should complete the worksheet and also provide the additional information described below in support of the items listed in the worksheet. Use Worksheet 5 to calculate the Base Year NOI. For each specific expense line item described in this worksheet, provide supporting documents, including equivalent financial documentation for prior or later years where appropriate. </t>
    </r>
    <r>
      <rPr>
        <i/>
        <sz val="12"/>
        <color theme="1"/>
        <rFont val="Calibri"/>
        <family val="2"/>
        <scheme val="minor"/>
      </rPr>
      <t xml:space="preserve">For each attached document, label the line item which it supports. </t>
    </r>
    <r>
      <rPr>
        <sz val="12"/>
        <color theme="1"/>
        <rFont val="Calibri"/>
        <family val="2"/>
        <scheme val="minor"/>
      </rPr>
      <t>For further details on the applicable formula, review the formula set forth in the CSFRA Rules and Regulations.</t>
    </r>
  </si>
  <si>
    <r>
      <t xml:space="preserve">Phone Number for Each Tenant 
</t>
    </r>
    <r>
      <rPr>
        <sz val="12"/>
        <color theme="0"/>
        <rFont val="Calibri"/>
        <family val="2"/>
        <scheme val="minor"/>
      </rPr>
      <t>(if known)</t>
    </r>
  </si>
  <si>
    <r>
      <t xml:space="preserve">Email for Each Tenant 
</t>
    </r>
    <r>
      <rPr>
        <sz val="12"/>
        <color theme="0"/>
        <rFont val="Calibri"/>
        <family val="2"/>
        <scheme val="minor"/>
      </rPr>
      <t>(if known)</t>
    </r>
  </si>
  <si>
    <r>
      <t xml:space="preserve">Fill in white cells only. </t>
    </r>
    <r>
      <rPr>
        <sz val="12"/>
        <color theme="1"/>
        <rFont val="Calibri"/>
        <family val="2"/>
        <scheme val="minor"/>
      </rPr>
      <t xml:space="preserve">Fill in information for all units on the property. Enter total number of units on property in I5. </t>
    </r>
  </si>
  <si>
    <r>
      <t xml:space="preserve">Base Rent 
</t>
    </r>
    <r>
      <rPr>
        <sz val="12"/>
        <color theme="0"/>
        <rFont val="Calibri"/>
        <family val="2"/>
        <scheme val="minor"/>
      </rPr>
      <t>(Monthly rent on Oct. 19, 2015 or on move-in date if after Oct. 19, 2015 )</t>
    </r>
  </si>
  <si>
    <r>
      <t xml:space="preserve">1. Rents Lawfully Collectible from Each Rental Unit Located on the Property 
</t>
    </r>
    <r>
      <rPr>
        <sz val="12"/>
        <color theme="1"/>
        <rFont val="Calibri"/>
        <family val="2"/>
        <scheme val="minor"/>
      </rPr>
      <t>(Enter for Base Year if not using Vega Standard)</t>
    </r>
  </si>
  <si>
    <r>
      <t>-</t>
    </r>
    <r>
      <rPr>
        <b/>
        <u/>
        <sz val="12"/>
        <color theme="1"/>
        <rFont val="Calibri"/>
        <family val="2"/>
        <scheme val="minor"/>
      </rPr>
      <t>OR</t>
    </r>
    <r>
      <rPr>
        <b/>
        <sz val="12"/>
        <color theme="1"/>
        <rFont val="Calibri"/>
        <family val="2"/>
        <scheme val="minor"/>
      </rPr>
      <t>-</t>
    </r>
  </si>
  <si>
    <r>
      <t xml:space="preserve">2. For Base Year: Vega Standard Adjusted Rent </t>
    </r>
    <r>
      <rPr>
        <sz val="12"/>
        <color theme="1"/>
        <rFont val="Calibri"/>
        <family val="2"/>
        <scheme val="minor"/>
      </rPr>
      <t>(Autocalculates from Worksheet 3.1)</t>
    </r>
  </si>
  <si>
    <r>
      <t xml:space="preserve">Income from Coin-Operated Laundry Facilities, Vending Machines, and Similar Income </t>
    </r>
    <r>
      <rPr>
        <sz val="12"/>
        <color theme="1"/>
        <rFont val="Calibri"/>
        <family val="2"/>
        <scheme val="minor"/>
      </rPr>
      <t>(Excluding rents/other income from any commercial space located on property)</t>
    </r>
  </si>
  <si>
    <r>
      <t xml:space="preserve">Interest from Security, Cleaning or Other Deposits Received from Tenants 
</t>
    </r>
    <r>
      <rPr>
        <sz val="12"/>
        <color theme="1"/>
        <rFont val="Calibri"/>
        <family val="2"/>
        <scheme val="minor"/>
      </rPr>
      <t>(Except to the extent paid to tenants)</t>
    </r>
  </si>
  <si>
    <r>
      <t xml:space="preserve">Total Uncollected Rent </t>
    </r>
    <r>
      <rPr>
        <sz val="12"/>
        <color theme="1"/>
        <rFont val="Calibri"/>
        <family val="2"/>
        <scheme val="minor"/>
      </rPr>
      <t>(To the extent same are beyond Housing Provider’s good faith efforts to ensure occupancy and payment of debts. Uncollected Rents that exceed three percent (3%) of Gross Income are presumed to be unreasonable)</t>
    </r>
  </si>
  <si>
    <r>
      <t xml:space="preserve">Vacancies </t>
    </r>
    <r>
      <rPr>
        <sz val="12"/>
        <color theme="1"/>
        <rFont val="Calibri"/>
        <family val="2"/>
        <scheme val="minor"/>
      </rPr>
      <t>(Units available to occupy and being actively marketed)
(Do not fill out for the Base Year when using Vega Standard Adjusted Rent – Worksheet 3.1; vacancies are already calculated in worksheet)</t>
    </r>
  </si>
  <si>
    <r>
      <t xml:space="preserve">Uncollected rents </t>
    </r>
    <r>
      <rPr>
        <sz val="12"/>
        <color theme="1"/>
        <rFont val="Calibri"/>
        <family val="2"/>
        <scheme val="minor"/>
      </rPr>
      <t>(Bad debts)</t>
    </r>
  </si>
  <si>
    <r>
      <t>Months</t>
    </r>
    <r>
      <rPr>
        <sz val="12"/>
        <color theme="1"/>
        <rFont val="Calibri"/>
        <family val="2"/>
        <scheme val="minor"/>
      </rPr>
      <t xml:space="preserve"> </t>
    </r>
    <r>
      <rPr>
        <b/>
        <sz val="12"/>
        <color theme="1"/>
        <rFont val="Calibri"/>
        <family val="2"/>
        <scheme val="minor"/>
      </rPr>
      <t>of Occupancy</t>
    </r>
  </si>
  <si>
    <r>
      <t>Total Rent</t>
    </r>
    <r>
      <rPr>
        <sz val="12"/>
        <color theme="1"/>
        <rFont val="Calibri"/>
        <family val="2"/>
        <scheme val="minor"/>
      </rPr>
      <t xml:space="preserve"> </t>
    </r>
    <r>
      <rPr>
        <b/>
        <sz val="12"/>
        <color theme="1"/>
        <rFont val="Calibri"/>
        <family val="2"/>
        <scheme val="minor"/>
      </rPr>
      <t>Received per Unit (in 2015)</t>
    </r>
  </si>
  <si>
    <r>
      <t xml:space="preserve">Fill in white cells only. </t>
    </r>
    <r>
      <rPr>
        <i/>
        <sz val="12"/>
        <color theme="1"/>
        <rFont val="Calibri"/>
        <family val="2"/>
        <scheme val="minor"/>
      </rPr>
      <t>FALSE error in Column E will resolve once number of bedrooms entered in Column B.</t>
    </r>
  </si>
  <si>
    <r>
      <t>Total Rent</t>
    </r>
    <r>
      <rPr>
        <sz val="12"/>
        <color theme="0"/>
        <rFont val="Calibri"/>
        <family val="2"/>
        <scheme val="minor"/>
      </rPr>
      <t xml:space="preserve"> </t>
    </r>
    <r>
      <rPr>
        <b/>
        <sz val="12"/>
        <color theme="0"/>
        <rFont val="Calibri"/>
        <family val="2"/>
        <scheme val="minor"/>
      </rPr>
      <t>Received per Unit in 2015</t>
    </r>
  </si>
  <si>
    <r>
      <t xml:space="preserve">Base Rent for Unit 
</t>
    </r>
    <r>
      <rPr>
        <sz val="12"/>
        <color theme="0"/>
        <rFont val="Calibri"/>
        <family val="2"/>
        <scheme val="minor"/>
      </rPr>
      <t>(Rent as of Oct. 19, 2015 or rent on move-in date if after Oct. 19, 2015)</t>
    </r>
  </si>
  <si>
    <r>
      <t xml:space="preserve">Is only base rent applicable? 
</t>
    </r>
    <r>
      <rPr>
        <sz val="12"/>
        <color theme="0"/>
        <rFont val="Calibri"/>
        <family val="2"/>
        <scheme val="minor"/>
      </rPr>
      <t>If yes, input number of months applicable; if no, enter 0</t>
    </r>
  </si>
  <si>
    <r>
      <t>Did tenant live in unit between 
Sept. 1, 2017 and Aug. 31, 2018?</t>
    </r>
    <r>
      <rPr>
        <sz val="12"/>
        <color theme="0"/>
        <rFont val="Calibri"/>
        <family val="2"/>
        <scheme val="minor"/>
      </rPr>
      <t xml:space="preserve"> 
(If yes, 2017 AGA is applicable and lawfully collectible rent will autocalculate in Column G)</t>
    </r>
  </si>
  <si>
    <r>
      <rPr>
        <b/>
        <sz val="12"/>
        <color theme="0"/>
        <rFont val="Calibri"/>
        <family val="2"/>
        <scheme val="minor"/>
      </rPr>
      <t>Lawfully Collectible Rent with 2017 AGA</t>
    </r>
    <r>
      <rPr>
        <sz val="12"/>
        <color theme="0"/>
        <rFont val="Calibri"/>
        <family val="2"/>
        <scheme val="minor"/>
      </rPr>
      <t xml:space="preserve"> (per month)</t>
    </r>
  </si>
  <si>
    <r>
      <t xml:space="preserve">Did tenant live in unit between 
Sept. 1, 2018 and Aug. 31, 2019? 
</t>
    </r>
    <r>
      <rPr>
        <sz val="12"/>
        <color theme="0"/>
        <rFont val="Calibri"/>
        <family val="2"/>
        <scheme val="minor"/>
      </rPr>
      <t>(If yes, 2018 AGA is applicable and lawfully collectible rent will autocalculate in Column I)</t>
    </r>
  </si>
  <si>
    <r>
      <rPr>
        <b/>
        <sz val="12"/>
        <color theme="0"/>
        <rFont val="Calibri"/>
        <family val="2"/>
        <scheme val="minor"/>
      </rPr>
      <t>Lawfully Collectible Rent with 2018 AGA</t>
    </r>
    <r>
      <rPr>
        <sz val="12"/>
        <color theme="0"/>
        <rFont val="Calibri"/>
        <family val="2"/>
        <scheme val="minor"/>
      </rPr>
      <t xml:space="preserve"> (per month)</t>
    </r>
  </si>
  <si>
    <r>
      <t xml:space="preserve">Did tenant live in unit between 
Sept. 1, 2019 and Aug. 31, 2020? 
</t>
    </r>
    <r>
      <rPr>
        <sz val="12"/>
        <color theme="0"/>
        <rFont val="Calibri"/>
        <family val="2"/>
        <scheme val="minor"/>
      </rPr>
      <t>(If yes, 2019 AGA is applicable and lawfully collectible rent will autocalculate in Column K)</t>
    </r>
  </si>
  <si>
    <r>
      <t xml:space="preserve">Lawfully Collectible Rent with 2019 AGA </t>
    </r>
    <r>
      <rPr>
        <sz val="12"/>
        <color theme="0"/>
        <rFont val="Calibri"/>
        <family val="2"/>
        <scheme val="minor"/>
      </rPr>
      <t>(per month)</t>
    </r>
  </si>
  <si>
    <r>
      <t xml:space="preserve">Did tenant live in unit between 
Sept. 1, 2020 and Aug. 31, 2021? 
</t>
    </r>
    <r>
      <rPr>
        <sz val="12"/>
        <color theme="0"/>
        <rFont val="Calibri"/>
        <family val="2"/>
        <scheme val="minor"/>
      </rPr>
      <t>(If yes, 2020 AGA is applicable and lawfully collectible rent will autocalculate in Column K)</t>
    </r>
  </si>
  <si>
    <r>
      <t xml:space="preserve">Lawfully Collectible Rent with 2020 AGA </t>
    </r>
    <r>
      <rPr>
        <sz val="12"/>
        <color theme="0"/>
        <rFont val="Calibri"/>
        <family val="2"/>
        <scheme val="minor"/>
      </rPr>
      <t>(per month)</t>
    </r>
  </si>
  <si>
    <r>
      <t xml:space="preserve">Lawfully Collectible Rent with 2021 AGA </t>
    </r>
    <r>
      <rPr>
        <sz val="12"/>
        <color theme="0"/>
        <rFont val="Calibri"/>
        <family val="2"/>
        <scheme val="minor"/>
      </rPr>
      <t>(per month)</t>
    </r>
  </si>
  <si>
    <r>
      <rPr>
        <i/>
        <sz val="12"/>
        <color theme="1"/>
        <rFont val="Calibri"/>
        <family val="2"/>
        <scheme val="minor"/>
      </rPr>
      <t>Reasonable Costs for Ordinary Repair, Replacement and Maintenance Expenses</t>
    </r>
    <r>
      <rPr>
        <sz val="12"/>
        <color theme="1"/>
        <rFont val="Calibri"/>
        <family val="2"/>
        <scheme val="minor"/>
      </rPr>
      <t xml:space="preserve"> 
(Totals from 4.1A and 4.1B fill automatically.)</t>
    </r>
  </si>
  <si>
    <r>
      <rPr>
        <i/>
        <sz val="12"/>
        <color theme="1"/>
        <rFont val="Calibri"/>
        <family val="2"/>
        <scheme val="minor"/>
      </rPr>
      <t xml:space="preserve">Reasonable Management Expenses </t>
    </r>
    <r>
      <rPr>
        <sz val="12"/>
        <color theme="1"/>
        <rFont val="Calibri"/>
        <family val="2"/>
        <scheme val="minor"/>
      </rPr>
      <t xml:space="preserve">
(Six percent (6%) of annual gross income presumed reasonable. If claiming 6%, calculation fills automatically from Worksheet 4.2A and 4.2B)</t>
    </r>
  </si>
  <si>
    <r>
      <rPr>
        <i/>
        <sz val="12"/>
        <color theme="1"/>
        <rFont val="Calibri"/>
        <family val="2"/>
        <scheme val="minor"/>
      </rPr>
      <t xml:space="preserve">Reasonable Management Expenses </t>
    </r>
    <r>
      <rPr>
        <sz val="12"/>
        <color theme="1"/>
        <rFont val="Calibri"/>
        <family val="2"/>
        <scheme val="minor"/>
      </rPr>
      <t xml:space="preserve">
(If not claiming 6%, totals fill automatically from Worksheet 4.2A and 4.2B.)</t>
    </r>
  </si>
  <si>
    <r>
      <rPr>
        <i/>
        <sz val="12"/>
        <color theme="1"/>
        <rFont val="Calibri"/>
        <family val="2"/>
        <scheme val="minor"/>
      </rPr>
      <t xml:space="preserve">Property-Related Expenses  </t>
    </r>
    <r>
      <rPr>
        <sz val="12"/>
        <color theme="1"/>
        <rFont val="Calibri"/>
        <family val="2"/>
        <scheme val="minor"/>
      </rPr>
      <t xml:space="preserve">
(Totals from 4.3 fill automatically.)</t>
    </r>
  </si>
  <si>
    <r>
      <rPr>
        <i/>
        <sz val="12"/>
        <color theme="1"/>
        <rFont val="Calibri"/>
        <family val="2"/>
        <scheme val="minor"/>
      </rPr>
      <t>Utilities Paid by Owner</t>
    </r>
    <r>
      <rPr>
        <sz val="12"/>
        <color theme="1"/>
        <rFont val="Calibri"/>
        <family val="2"/>
        <scheme val="minor"/>
      </rPr>
      <t xml:space="preserve">
(Totals from 4.4 fill automatically.)</t>
    </r>
  </si>
  <si>
    <r>
      <rPr>
        <i/>
        <sz val="12"/>
        <color theme="1"/>
        <rFont val="Calibri"/>
        <family val="2"/>
        <scheme val="minor"/>
      </rPr>
      <t xml:space="preserve">Reasonable Capital Improvement Costs </t>
    </r>
    <r>
      <rPr>
        <sz val="12"/>
        <color theme="1"/>
        <rFont val="Calibri"/>
        <family val="2"/>
        <scheme val="minor"/>
      </rPr>
      <t>(Calculated in accordance with Section F of Chapter 6 of the CSFRA Regulations. Totals from 4.5A and 4.5B fill automatically.)</t>
    </r>
  </si>
  <si>
    <r>
      <rPr>
        <i/>
        <sz val="12"/>
        <color theme="1"/>
        <rFont val="Calibri"/>
        <family val="2"/>
        <scheme val="minor"/>
      </rPr>
      <t xml:space="preserve">Owner Performed Labor </t>
    </r>
    <r>
      <rPr>
        <sz val="12"/>
        <color theme="1"/>
        <rFont val="Calibri"/>
        <family val="2"/>
        <scheme val="minor"/>
      </rPr>
      <t xml:space="preserve">
(Totals from 4.6A and 4.6B fill automatically.)</t>
    </r>
  </si>
  <si>
    <r>
      <rPr>
        <i/>
        <sz val="12"/>
        <color theme="1"/>
        <rFont val="Calibri"/>
        <family val="2"/>
        <scheme val="minor"/>
      </rPr>
      <t xml:space="preserve">Other Operating Expenses </t>
    </r>
    <r>
      <rPr>
        <sz val="12"/>
        <color theme="1"/>
        <rFont val="Calibri"/>
        <family val="2"/>
        <scheme val="minor"/>
      </rPr>
      <t xml:space="preserve">
(Totals from 4.7 fill automatically.)</t>
    </r>
  </si>
  <si>
    <r>
      <rPr>
        <i/>
        <sz val="12"/>
        <color theme="1"/>
        <rFont val="Calibri"/>
        <family val="2"/>
        <scheme val="minor"/>
      </rPr>
      <t>Allowable Attorneys’ Fees</t>
    </r>
    <r>
      <rPr>
        <sz val="12"/>
        <color theme="1"/>
        <rFont val="Calibri"/>
        <family val="2"/>
        <scheme val="minor"/>
      </rPr>
      <t xml:space="preserve"> (Amortized over 5 years)</t>
    </r>
  </si>
  <si>
    <r>
      <rPr>
        <i/>
        <sz val="12"/>
        <color theme="1"/>
        <rFont val="Calibri"/>
        <family val="2"/>
        <scheme val="minor"/>
      </rPr>
      <t>Consideration for unusually high or low operating expenses during the Base Year or Petition Year, if applicable from Worksheet 4.8.</t>
    </r>
    <r>
      <rPr>
        <sz val="12"/>
        <color theme="1"/>
        <rFont val="Calibri"/>
        <family val="2"/>
        <scheme val="minor"/>
      </rPr>
      <t xml:space="preserve">
- Costs related to increases or decreases in number  of tenants, living space, furniture, furnishings equipment or housing services, occupancy rules
- Costs related to substantial deterioration of Rental Unit other than as result of normal wear and tear</t>
    </r>
  </si>
  <si>
    <r>
      <t xml:space="preserve">Fill in white cells only. </t>
    </r>
    <r>
      <rPr>
        <sz val="12"/>
        <color theme="1"/>
        <rFont val="Calibri"/>
        <family val="2"/>
        <scheme val="minor"/>
      </rPr>
      <t>*Do not include avoidable or unnecessary expenses incurred or other items excluded by the CSFRA Rules and Regulations in the above list. Do not include any expenses reimbursed by deductions from tenant security deposits.</t>
    </r>
  </si>
  <si>
    <r>
      <t xml:space="preserve">All 
</t>
    </r>
    <r>
      <rPr>
        <b/>
        <sz val="8"/>
        <color theme="0"/>
        <rFont val="Calibri"/>
        <family val="2"/>
        <scheme val="minor"/>
      </rPr>
      <t>(Place X)</t>
    </r>
  </si>
  <si>
    <r>
      <t xml:space="preserve">Unit 
</t>
    </r>
    <r>
      <rPr>
        <b/>
        <sz val="8"/>
        <color theme="0"/>
        <rFont val="Calibri"/>
        <family val="2"/>
        <scheme val="minor"/>
      </rPr>
      <t>(List Unit ID)</t>
    </r>
  </si>
  <si>
    <t>All 
(Place X)</t>
  </si>
  <si>
    <t>Unit 
(List Unit ID)</t>
  </si>
  <si>
    <t>Units Benefitted 
(Choose 1)</t>
  </si>
  <si>
    <r>
      <t xml:space="preserve">Fill in white cells only. </t>
    </r>
    <r>
      <rPr>
        <sz val="12"/>
        <color theme="1"/>
        <rFont val="Calibri"/>
        <family val="2"/>
        <scheme val="minor"/>
      </rPr>
      <t xml:space="preserve">Six percent (6%) of annual gross income is presumed reasonable for management expenses. </t>
    </r>
    <r>
      <rPr>
        <u/>
        <sz val="12"/>
        <color theme="1"/>
        <rFont val="Calibri"/>
        <family val="2"/>
        <scheme val="minor"/>
      </rPr>
      <t>Complete the worksheet below if you claim your actual management expenses are higher than the 6% standard and delete the 6% from Column E above</t>
    </r>
    <r>
      <rPr>
        <sz val="12"/>
        <color theme="1"/>
        <rFont val="Calibri"/>
        <family val="2"/>
        <scheme val="minor"/>
      </rPr>
      <t>.</t>
    </r>
    <r>
      <rPr>
        <i/>
        <sz val="12"/>
        <color theme="1"/>
        <rFont val="Calibri"/>
        <family val="2"/>
        <scheme val="minor"/>
      </rPr>
      <t>*Identify and include the costs ordinarily charged by commercial management firms for similar properties and services to determine Comparison Costs.</t>
    </r>
  </si>
  <si>
    <r>
      <t xml:space="preserve">Business License Fees 
</t>
    </r>
    <r>
      <rPr>
        <sz val="12"/>
        <color theme="1"/>
        <rFont val="Calibri"/>
        <family val="2"/>
        <scheme val="minor"/>
      </rPr>
      <t>(City of Mountain View Business License is required for buildings with 5 or more units)</t>
    </r>
  </si>
  <si>
    <r>
      <t xml:space="preserve">Other </t>
    </r>
    <r>
      <rPr>
        <sz val="12"/>
        <color theme="1"/>
        <rFont val="Calibri"/>
        <family val="2"/>
        <scheme val="minor"/>
      </rPr>
      <t>(Type expense description here)</t>
    </r>
  </si>
  <si>
    <r>
      <t xml:space="preserve">Interest Rate 
</t>
    </r>
    <r>
      <rPr>
        <sz val="12"/>
        <color theme="0"/>
        <rFont val="Calibri"/>
        <family val="2"/>
      </rPr>
      <t>(If applicable)</t>
    </r>
  </si>
  <si>
    <r>
      <t xml:space="preserve">Amortization Period 
</t>
    </r>
    <r>
      <rPr>
        <sz val="12"/>
        <color theme="0"/>
        <rFont val="Calibri"/>
        <family val="2"/>
      </rPr>
      <t>(See MNOI Schedule)</t>
    </r>
  </si>
  <si>
    <r>
      <t xml:space="preserve">Cost of Financing 
</t>
    </r>
    <r>
      <rPr>
        <sz val="12"/>
        <color theme="0"/>
        <rFont val="Calibri"/>
        <family val="2"/>
      </rPr>
      <t>(E x F) x G 
(If applicable)</t>
    </r>
  </si>
  <si>
    <r>
      <t xml:space="preserve">Total Cost 
</t>
    </r>
    <r>
      <rPr>
        <sz val="12"/>
        <color theme="0"/>
        <rFont val="Calibri"/>
        <family val="2"/>
      </rPr>
      <t>(E + H)</t>
    </r>
  </si>
  <si>
    <r>
      <t xml:space="preserve">Annual Cost 
</t>
    </r>
    <r>
      <rPr>
        <sz val="12"/>
        <color theme="0"/>
        <rFont val="Calibri"/>
        <family val="2"/>
      </rPr>
      <t>(I / G)</t>
    </r>
  </si>
  <si>
    <r>
      <t xml:space="preserve">Interest Rate 
</t>
    </r>
    <r>
      <rPr>
        <sz val="12"/>
        <color theme="0"/>
        <rFont val="Calibri"/>
        <family val="2"/>
        <scheme val="minor"/>
      </rPr>
      <t>(If applicable)</t>
    </r>
  </si>
  <si>
    <r>
      <t xml:space="preserve">Amortization Period 
</t>
    </r>
    <r>
      <rPr>
        <sz val="12"/>
        <color theme="0"/>
        <rFont val="Calibri"/>
        <family val="2"/>
        <scheme val="minor"/>
      </rPr>
      <t>(See MNOI Schedule)</t>
    </r>
  </si>
  <si>
    <r>
      <t xml:space="preserve">Cost of Financing 
</t>
    </r>
    <r>
      <rPr>
        <sz val="12"/>
        <color theme="0"/>
        <rFont val="Calibri"/>
        <family val="2"/>
        <scheme val="minor"/>
      </rPr>
      <t>(E x F) x G 
(If applicable)</t>
    </r>
  </si>
  <si>
    <r>
      <t xml:space="preserve">Total Cost 
</t>
    </r>
    <r>
      <rPr>
        <sz val="12"/>
        <color theme="0"/>
        <rFont val="Calibri"/>
        <family val="2"/>
        <scheme val="minor"/>
      </rPr>
      <t>(E + H)</t>
    </r>
  </si>
  <si>
    <r>
      <t xml:space="preserve">Annual Cost 
</t>
    </r>
    <r>
      <rPr>
        <sz val="12"/>
        <color theme="0"/>
        <rFont val="Calibri"/>
        <family val="2"/>
        <scheme val="minor"/>
      </rPr>
      <t>(I / G)</t>
    </r>
  </si>
  <si>
    <r>
      <t xml:space="preserve">Fill in white cells only. </t>
    </r>
    <r>
      <rPr>
        <sz val="12"/>
        <color theme="1"/>
        <rFont val="Calibri"/>
        <family val="2"/>
        <scheme val="minor"/>
      </rPr>
      <t>*Unskilled Labor: Examples include mowing or watering lawn, cleaning, sweeping, buying supplies, etc. **Semi-skilled Labor: Examples include painting, minor plumbing, minor repairs, planting. ***Skilled Labor: Labor for which you have special training, education or work experience or hold a license, like electrical, plumbing or carpentry.</t>
    </r>
  </si>
  <si>
    <r>
      <t xml:space="preserve">Fill in white cells only. </t>
    </r>
    <r>
      <rPr>
        <sz val="12"/>
        <color theme="1"/>
        <rFont val="Calibri"/>
        <family val="2"/>
        <scheme val="minor"/>
      </rPr>
      <t>For each line item included in this worksheet, provide the following additional information where relevant:
a. Base year operating expenses did not include a recurring expense
b. Base year operating expenses included a non-recurring expense
c. An expense listed for the base year is not representative of recurring costs (e.g. too high or too low)
d. Petition year operating expenses excludes a recurring expense (e.g. insurance premium was paid bi-annually)
e. Petition year operating expenses includes a non-recurring expense
f. An expense listed for the petition year is not representative of recurring costs (e.g. too high or too low)</t>
    </r>
  </si>
  <si>
    <r>
      <t xml:space="preserve">All 
</t>
    </r>
    <r>
      <rPr>
        <sz val="11"/>
        <color theme="1"/>
        <rFont val="Calibri"/>
        <family val="2"/>
        <scheme val="minor"/>
      </rPr>
      <t>(Place X)</t>
    </r>
  </si>
  <si>
    <r>
      <t xml:space="preserve">Unit 
</t>
    </r>
    <r>
      <rPr>
        <sz val="11"/>
        <color theme="1"/>
        <rFont val="Calibri"/>
        <family val="2"/>
        <scheme val="minor"/>
      </rPr>
      <t>(List Unit ID)</t>
    </r>
  </si>
  <si>
    <r>
      <rPr>
        <i/>
        <sz val="12"/>
        <color theme="1"/>
        <rFont val="Calibri"/>
        <family val="2"/>
        <scheme val="minor"/>
      </rPr>
      <t>Adjusted Gross Income</t>
    </r>
    <r>
      <rPr>
        <sz val="12"/>
        <color theme="1"/>
        <rFont val="Calibri"/>
        <family val="2"/>
        <scheme val="minor"/>
      </rPr>
      <t xml:space="preserve"> </t>
    </r>
  </si>
  <si>
    <r>
      <t xml:space="preserve">Actual Net Operating Income (NOI) </t>
    </r>
    <r>
      <rPr>
        <sz val="12"/>
        <color theme="1"/>
        <rFont val="Calibri"/>
        <family val="2"/>
        <scheme val="minor"/>
      </rPr>
      <t>(Fills automatically.)</t>
    </r>
  </si>
  <si>
    <r>
      <t xml:space="preserve">CPI – All Urban Consumers “All Items” San Francisco-Oakland-Hayward Area 
</t>
    </r>
    <r>
      <rPr>
        <sz val="12"/>
        <color theme="1"/>
        <rFont val="Calibri"/>
        <family val="2"/>
        <scheme val="minor"/>
      </rPr>
      <t>(Contact staff to determine CPI)</t>
    </r>
  </si>
  <si>
    <r>
      <rPr>
        <i/>
        <sz val="12"/>
        <color theme="1"/>
        <rFont val="Calibri"/>
        <family val="2"/>
        <scheme val="minor"/>
      </rPr>
      <t xml:space="preserve">CPI Percentage Calculation </t>
    </r>
    <r>
      <rPr>
        <sz val="12"/>
        <color theme="1"/>
        <rFont val="Calibri"/>
        <family val="2"/>
        <scheme val="minor"/>
      </rPr>
      <t xml:space="preserve">
(Divide petition year by base year, round to the nearest 100th, remove the 1 and multiply by 100, fills automatically)</t>
    </r>
  </si>
  <si>
    <r>
      <rPr>
        <i/>
        <sz val="12"/>
        <color theme="1"/>
        <rFont val="Calibri"/>
        <family val="2"/>
        <scheme val="minor"/>
      </rPr>
      <t xml:space="preserve">Adjusted NOI </t>
    </r>
    <r>
      <rPr>
        <sz val="12"/>
        <color theme="1"/>
        <rFont val="Calibri"/>
        <family val="2"/>
        <scheme val="minor"/>
      </rPr>
      <t xml:space="preserve">
(Multiply the base year Actual NOI by the CPI increase, fills automatically)</t>
    </r>
  </si>
  <si>
    <r>
      <t xml:space="preserve">Petition Year NOI 
</t>
    </r>
    <r>
      <rPr>
        <sz val="12"/>
        <color theme="1"/>
        <rFont val="Calibri"/>
        <family val="2"/>
        <scheme val="minor"/>
      </rPr>
      <t>(Determine the difference between the petition year Actual NOI and the Adjusted NOI; subtract Line 3 from the base year from Line 1 of the petition year, fills automatically)
Upward adjustment of rent is determined if the Petition Year NOI is negative.</t>
    </r>
  </si>
  <si>
    <r>
      <t xml:space="preserve">Allowed Rent Increase per Month 
</t>
    </r>
    <r>
      <rPr>
        <sz val="12"/>
        <color theme="1"/>
        <rFont val="Calibri"/>
        <family val="2"/>
        <scheme val="minor"/>
      </rPr>
      <t>(Divide Line 4 of the petition year by 12 months, fills automatically)</t>
    </r>
  </si>
  <si>
    <t>Unit #
 or Other ID</t>
  </si>
  <si>
    <r>
      <t xml:space="preserve">Did tenant live in unit between 
Sept. 1, 2021 and Aug. 31, 2021? 
</t>
    </r>
    <r>
      <rPr>
        <sz val="12"/>
        <color theme="0"/>
        <rFont val="Calibri"/>
        <family val="2"/>
        <scheme val="minor"/>
      </rPr>
      <t>(If yes, 2020 AGA is applicable and lawfully collectible rent will autocalculate in Column K)</t>
    </r>
  </si>
  <si>
    <t xml:space="preserve">Is the 2022 AGA applicable?  </t>
  </si>
  <si>
    <r>
      <t xml:space="preserve">If 2022 (Current) AGA is Not Applicable for All Months of Petition Year: 
</t>
    </r>
    <r>
      <rPr>
        <sz val="12"/>
        <color theme="0"/>
        <rFont val="Calibri"/>
        <family val="2"/>
        <scheme val="minor"/>
      </rPr>
      <t>Input number of months total past lawfully collectible rent excluding current AGA applyies and lawfully collectible rent will autocalculate in Column S</t>
    </r>
  </si>
  <si>
    <r>
      <t xml:space="preserve">Lawfully Collectible Rent with 2022 AGA </t>
    </r>
    <r>
      <rPr>
        <sz val="12"/>
        <color theme="0"/>
        <rFont val="Calibri"/>
        <family val="2"/>
        <scheme val="minor"/>
      </rPr>
      <t>(per month)</t>
    </r>
  </si>
  <si>
    <r>
      <rPr>
        <b/>
        <sz val="12"/>
        <color theme="0"/>
        <rFont val="Calibri"/>
        <family val="2"/>
        <scheme val="minor"/>
      </rPr>
      <t>If 2022 (Current) AGA is Applicable:</t>
    </r>
    <r>
      <rPr>
        <sz val="12"/>
        <color theme="0"/>
        <rFont val="Calibri"/>
        <family val="2"/>
        <scheme val="minor"/>
      </rPr>
      <t xml:space="preserve"> Input number of months applicable; if no, enter 0</t>
    </r>
  </si>
  <si>
    <t>Revised 2023.02.09</t>
  </si>
  <si>
    <t>Complete Worksheet 3.1 for each unit in the property when requesting adjustment of the Base Year Gross Income. List the total rent received in 2015 for each unit in column c and the total number of months the unit- was occupied in column d. Columns e-g will auto-calculate.</t>
  </si>
  <si>
    <r>
      <t xml:space="preserve">Complete Worksheet 4.1A (Base Year) and Worksheet 4.1B (Petition Year) for ordinary repair replacement and maintenance costs. </t>
    </r>
    <r>
      <rPr>
        <i/>
        <sz val="12"/>
        <color theme="1"/>
        <rFont val="Calibri"/>
        <family val="2"/>
        <scheme val="minor"/>
      </rPr>
      <t>Repair, replacement and maintenance costs may include, but are not limited to, building maintenance, including carpentry, painting, plumbing, and electrical work, supplies, equipment, refuse removal, and security services or systems, cleaning, fumigation, landscaping, and repair or replacement of furnished appliances, drapes, and carpets (as per Chapter 6, Section D.2.a.(6) of the CSFRA Regulations).</t>
    </r>
    <r>
      <rPr>
        <sz val="12"/>
        <color theme="1"/>
        <rFont val="Calibri"/>
        <family val="2"/>
        <scheme val="minor"/>
      </rPr>
      <t xml:space="preserve"> Such costs include the salaries/wages of employees performing tasks identified above, or the proportionate share of the salary/wage that corresponds to time spent performing such tasks. </t>
    </r>
    <r>
      <rPr>
        <i/>
        <u/>
        <sz val="12"/>
        <color theme="1"/>
        <rFont val="Calibri"/>
        <family val="2"/>
        <scheme val="minor"/>
      </rPr>
      <t>Owner performed labor should be included on Worksheets 4.6A and 4.6B.</t>
    </r>
    <r>
      <rPr>
        <sz val="12"/>
        <color theme="1"/>
        <rFont val="Calibri"/>
        <family val="2"/>
        <scheme val="minor"/>
      </rPr>
      <t xml:space="preserve">  Please attach evidence of ordinary repair, replacement and maintenance expenses for each item listed below such as regular maintenance records or logs, invoices, receipts or cancelled checks. </t>
    </r>
    <r>
      <rPr>
        <i/>
        <sz val="12"/>
        <color theme="1"/>
        <rFont val="Calibri"/>
        <family val="2"/>
        <scheme val="minor"/>
      </rPr>
      <t xml:space="preserve">Label each attached document with the line item which it supports. </t>
    </r>
    <r>
      <rPr>
        <sz val="12"/>
        <color theme="1"/>
        <rFont val="Calibri"/>
        <family val="2"/>
        <scheme val="minor"/>
      </rPr>
      <t xml:space="preserve">
*Do not include avoidable or unnecessary expenses incurred or other items excluded by the CSFRA Rules and Regulations in the above list. Do not include any expenses reimbursed by deductions from tenant security deposits.</t>
    </r>
  </si>
  <si>
    <r>
      <t>Six percent (6%) of annual gross income is presumed reasonable for management expenses. Complete Worksheets 4.2A (Base Year) and 4.2B (Petition Year) if you claim your actual management expenses are higher than the 6% standard and delete the 6% from Column E. Reasonable management expenses (contracted or owner-performed) may include necessary and reasonable advertising, accounting, human resources and management of employees or contractors, tenant-screening, or other managerial expenses (as per Chapter 6, Section D.2.a.(6) of the CSFRA Regulations). Such expenses may not exceed those ordinarily charged by commercial management firms for similar residential rental properties. For the monetary amounts listed above, attach documentation substantiating the costs incurred, such as invoices, receipts, or cancelled checks.</t>
    </r>
    <r>
      <rPr>
        <i/>
        <sz val="12"/>
        <color theme="1"/>
        <rFont val="Calibri"/>
        <family val="2"/>
        <scheme val="minor"/>
      </rPr>
      <t xml:space="preserve"> Label each attached document with the line item which it supports</t>
    </r>
    <r>
      <rPr>
        <sz val="12"/>
        <color theme="1"/>
        <rFont val="Calibri"/>
        <family val="2"/>
        <scheme val="minor"/>
      </rPr>
      <t>. 
*Identify and include the costs ordinarily charged by commercial management firms for similar properties and services to determine Comparison Costs.</t>
    </r>
  </si>
  <si>
    <r>
      <t xml:space="preserve">Complete Worksheets 4.5A (Base Year) and 4.5B (Petition Year) to determine the costs of capital improvements. Include only those Capital Improvements that are necessary to bring the rental property into compliance or maintain compliance with applicable local codes affecting health and safety (as per Chapter 6, Section F.2. of the CSFRA Regulations). </t>
    </r>
    <r>
      <rPr>
        <i/>
        <u/>
        <sz val="12"/>
        <color theme="1"/>
        <rFont val="Calibri"/>
        <family val="2"/>
        <scheme val="minor"/>
      </rPr>
      <t>Owner performed labor should be included on Worksheets 4.6A and 4.6B</t>
    </r>
    <r>
      <rPr>
        <sz val="12"/>
        <color theme="1"/>
        <rFont val="Calibri"/>
        <family val="2"/>
        <scheme val="minor"/>
      </rPr>
      <t xml:space="preserve">. Attach invoices, receipts or other documentation to substantiate the costs incurred. </t>
    </r>
    <r>
      <rPr>
        <i/>
        <sz val="12"/>
        <color theme="1"/>
        <rFont val="Calibri"/>
        <family val="2"/>
        <scheme val="minor"/>
      </rPr>
      <t>Label each attached document with the line item which it supports.</t>
    </r>
  </si>
  <si>
    <t>Petition Year Start Date:</t>
  </si>
  <si>
    <t>Petition Year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</si>
</sst>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lt;=9999999]###\-####;\(###\)\ ###\-####"/>
  </numFmts>
  <fonts count="47" x14ac:knownFonts="1">
    <font>
      <sz val="11"/>
      <color theme="1"/>
      <name val="Calibri"/>
      <family val="2"/>
      <scheme val="minor"/>
    </font>
    <font>
      <sz val="11"/>
      <color theme="1"/>
      <name val="Arial"/>
      <family val="2"/>
    </font>
    <font>
      <sz val="12"/>
      <color theme="1"/>
      <name val="Arial"/>
      <family val="2"/>
    </font>
    <font>
      <sz val="11"/>
      <color theme="1"/>
      <name val="Calibri"/>
      <family val="2"/>
      <scheme val="minor"/>
    </font>
    <font>
      <i/>
      <sz val="10"/>
      <color theme="1"/>
      <name val="Arial"/>
      <family val="2"/>
    </font>
    <font>
      <b/>
      <sz val="14"/>
      <color theme="0"/>
      <name val="Arial"/>
      <family val="2"/>
    </font>
    <font>
      <sz val="12"/>
      <color theme="1"/>
      <name val="Calibri"/>
      <family val="2"/>
      <scheme val="minor"/>
    </font>
    <font>
      <sz val="11"/>
      <name val="Calibri"/>
      <family val="2"/>
      <scheme val="minor"/>
    </font>
    <font>
      <i/>
      <sz val="11"/>
      <color theme="1"/>
      <name val="Calibri"/>
      <family val="2"/>
      <scheme val="minor"/>
    </font>
    <font>
      <sz val="11"/>
      <color theme="0"/>
      <name val="Calibri"/>
      <family val="2"/>
      <scheme val="minor"/>
    </font>
    <font>
      <sz val="12"/>
      <color theme="0"/>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8"/>
      <color theme="0"/>
      <name val="Calibri"/>
      <family val="2"/>
      <scheme val="minor"/>
    </font>
    <font>
      <b/>
      <sz val="12"/>
      <color theme="1"/>
      <name val="Calibri"/>
      <family val="2"/>
      <scheme val="minor"/>
    </font>
    <font>
      <i/>
      <sz val="12"/>
      <color theme="1"/>
      <name val="Calibri"/>
      <family val="2"/>
      <scheme val="minor"/>
    </font>
    <font>
      <i/>
      <u/>
      <sz val="12"/>
      <color theme="1"/>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b/>
      <sz val="12"/>
      <name val="Calibri"/>
      <family val="2"/>
      <scheme val="minor"/>
    </font>
    <font>
      <b/>
      <u/>
      <sz val="12"/>
      <color theme="1"/>
      <name val="Calibri"/>
      <family val="2"/>
      <scheme val="minor"/>
    </font>
    <font>
      <b/>
      <sz val="10.5"/>
      <color theme="1"/>
      <name val="Calibri"/>
      <family val="2"/>
      <scheme val="minor"/>
    </font>
    <font>
      <sz val="10.5"/>
      <color theme="1"/>
      <name val="Calibri"/>
      <family val="2"/>
      <scheme val="minor"/>
    </font>
    <font>
      <sz val="10.5"/>
      <color rgb="FF0070C0"/>
      <name val="Calibri"/>
      <family val="2"/>
      <scheme val="minor"/>
    </font>
    <font>
      <b/>
      <sz val="14"/>
      <color rgb="FF0070C0"/>
      <name val="Calibri"/>
      <family val="2"/>
      <scheme val="minor"/>
    </font>
    <font>
      <sz val="12"/>
      <name val="Calibri"/>
      <family val="2"/>
      <scheme val="minor"/>
    </font>
    <font>
      <b/>
      <sz val="10"/>
      <color theme="0"/>
      <name val="Calibri"/>
      <family val="2"/>
      <scheme val="minor"/>
    </font>
    <font>
      <b/>
      <sz val="8"/>
      <color theme="0"/>
      <name val="Calibri"/>
      <family val="2"/>
      <scheme val="minor"/>
    </font>
    <font>
      <u/>
      <sz val="12"/>
      <color theme="1"/>
      <name val="Calibri"/>
      <family val="2"/>
      <scheme val="minor"/>
    </font>
    <font>
      <sz val="11"/>
      <color theme="1"/>
      <name val="Calibri"/>
      <family val="2"/>
    </font>
    <font>
      <b/>
      <sz val="14"/>
      <color theme="0"/>
      <name val="Calibri"/>
      <family val="2"/>
    </font>
    <font>
      <b/>
      <sz val="12"/>
      <color theme="0"/>
      <name val="Calibri"/>
      <family val="2"/>
    </font>
    <font>
      <b/>
      <i/>
      <sz val="12"/>
      <color theme="1"/>
      <name val="Calibri"/>
      <family val="2"/>
    </font>
    <font>
      <sz val="11"/>
      <color theme="0"/>
      <name val="Calibri"/>
      <family val="2"/>
    </font>
    <font>
      <sz val="12"/>
      <color theme="1"/>
      <name val="Calibri"/>
      <family val="2"/>
    </font>
    <font>
      <sz val="12"/>
      <color theme="0"/>
      <name val="Calibri"/>
      <family val="2"/>
    </font>
    <font>
      <i/>
      <sz val="12"/>
      <color rgb="FF0070C0"/>
      <name val="Calibri"/>
      <family val="2"/>
    </font>
    <font>
      <sz val="12"/>
      <color rgb="FF0070C0"/>
      <name val="Calibri"/>
      <family val="2"/>
    </font>
    <font>
      <sz val="12"/>
      <name val="Calibri"/>
      <family val="2"/>
    </font>
    <font>
      <sz val="11"/>
      <name val="Calibri"/>
      <family val="2"/>
    </font>
    <font>
      <i/>
      <sz val="9"/>
      <color rgb="FF0070C0"/>
      <name val="Calibri"/>
      <family val="2"/>
    </font>
    <font>
      <sz val="12"/>
      <color rgb="FF0070C0"/>
      <name val="Calibri"/>
      <family val="2"/>
      <scheme val="minor"/>
    </font>
    <font>
      <i/>
      <sz val="9"/>
      <color rgb="FF0070C0"/>
      <name val="Calibri"/>
      <family val="2"/>
      <scheme val="minor"/>
    </font>
    <font>
      <b/>
      <i/>
      <sz val="12"/>
      <color theme="0"/>
      <name val="Calibri"/>
      <family val="2"/>
      <scheme val="minor"/>
    </font>
    <font>
      <b/>
      <i/>
      <sz val="12"/>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rgb="FFD9D9D9"/>
        <bgColor indexed="64"/>
      </patternFill>
    </fill>
    <fill>
      <patternFill patternType="solid">
        <fgColor rgb="FF000000"/>
        <bgColor indexed="64"/>
      </patternFill>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s>
  <borders count="55">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559">
    <xf numFmtId="0" fontId="0" fillId="0" borderId="0" xfId="0"/>
    <xf numFmtId="0" fontId="1" fillId="0" borderId="0" xfId="0" applyFont="1"/>
    <xf numFmtId="0" fontId="2" fillId="0" borderId="0" xfId="0" applyFont="1"/>
    <xf numFmtId="0" fontId="1" fillId="0" borderId="0" xfId="0" applyFont="1" applyAlignment="1">
      <alignment horizontal="center"/>
    </xf>
    <xf numFmtId="0" fontId="0" fillId="6" borderId="18" xfId="0" applyFill="1" applyBorder="1"/>
    <xf numFmtId="0" fontId="0" fillId="6" borderId="21" xfId="0" applyFill="1" applyBorder="1"/>
    <xf numFmtId="0" fontId="7" fillId="0" borderId="0" xfId="0" applyFont="1"/>
    <xf numFmtId="0" fontId="6" fillId="0" borderId="0" xfId="0" applyFont="1"/>
    <xf numFmtId="0" fontId="0" fillId="0" borderId="0" xfId="0" applyAlignment="1">
      <alignment horizontal="center"/>
    </xf>
    <xf numFmtId="0" fontId="1" fillId="0" borderId="0" xfId="0" applyFont="1" applyAlignment="1">
      <alignment horizontal="right"/>
    </xf>
    <xf numFmtId="0" fontId="6" fillId="6" borderId="18" xfId="0" applyFont="1" applyFill="1" applyBorder="1"/>
    <xf numFmtId="0" fontId="6" fillId="6" borderId="21" xfId="0" applyFont="1" applyFill="1" applyBorder="1"/>
    <xf numFmtId="0" fontId="14" fillId="6" borderId="22" xfId="0" applyFont="1" applyFill="1" applyBorder="1"/>
    <xf numFmtId="0" fontId="15" fillId="12" borderId="22" xfId="0" applyFont="1" applyFill="1" applyBorder="1" applyAlignment="1">
      <alignment vertical="center" wrapText="1"/>
    </xf>
    <xf numFmtId="0" fontId="6" fillId="12" borderId="1" xfId="0" applyFont="1" applyFill="1" applyBorder="1" applyAlignment="1">
      <alignment vertical="center" wrapText="1"/>
    </xf>
    <xf numFmtId="0" fontId="15" fillId="12" borderId="25" xfId="0" applyFont="1" applyFill="1" applyBorder="1" applyAlignment="1">
      <alignment vertical="center" wrapText="1"/>
    </xf>
    <xf numFmtId="0" fontId="6" fillId="12" borderId="1" xfId="0" applyFont="1" applyFill="1" applyBorder="1" applyAlignment="1">
      <alignment horizontal="left" vertical="center" wrapText="1"/>
    </xf>
    <xf numFmtId="0" fontId="15" fillId="12" borderId="25" xfId="0" applyFont="1" applyFill="1" applyBorder="1" applyAlignment="1">
      <alignment horizontal="left" vertical="center" wrapText="1"/>
    </xf>
    <xf numFmtId="0" fontId="6" fillId="6" borderId="18" xfId="0" applyFont="1" applyFill="1" applyBorder="1" applyAlignment="1">
      <alignment horizontal="center"/>
    </xf>
    <xf numFmtId="0" fontId="6" fillId="6" borderId="21" xfId="0" applyFont="1" applyFill="1" applyBorder="1" applyAlignment="1">
      <alignment horizontal="center"/>
    </xf>
    <xf numFmtId="0" fontId="6" fillId="0" borderId="8" xfId="0" applyFont="1" applyBorder="1" applyAlignment="1" applyProtection="1">
      <alignment horizontal="center"/>
      <protection locked="0"/>
    </xf>
    <xf numFmtId="0" fontId="6" fillId="0" borderId="9" xfId="0" applyFont="1" applyBorder="1" applyAlignment="1" applyProtection="1">
      <alignment horizontal="left"/>
      <protection locked="0"/>
    </xf>
    <xf numFmtId="164" fontId="6" fillId="0" borderId="9" xfId="0" applyNumberFormat="1" applyFont="1" applyBorder="1" applyAlignment="1" applyProtection="1">
      <alignment horizontal="center"/>
      <protection locked="0"/>
    </xf>
    <xf numFmtId="0" fontId="6" fillId="0" borderId="10" xfId="0" applyFont="1" applyBorder="1" applyAlignment="1" applyProtection="1">
      <alignment horizontal="left"/>
      <protection locked="0"/>
    </xf>
    <xf numFmtId="0" fontId="6" fillId="0" borderId="3" xfId="0" applyFont="1" applyBorder="1" applyAlignment="1" applyProtection="1">
      <alignment horizontal="center"/>
      <protection locked="0"/>
    </xf>
    <xf numFmtId="0" fontId="6" fillId="0" borderId="2"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center"/>
      <protection locked="0"/>
    </xf>
    <xf numFmtId="0" fontId="6" fillId="0" borderId="6" xfId="0" applyFont="1" applyBorder="1" applyAlignment="1" applyProtection="1">
      <alignment horizontal="left"/>
      <protection locked="0"/>
    </xf>
    <xf numFmtId="164" fontId="6" fillId="0" borderId="6"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0" fillId="0" borderId="0" xfId="0" applyAlignment="1">
      <alignment horizontal="left"/>
    </xf>
    <xf numFmtId="0" fontId="6" fillId="6" borderId="19" xfId="0" applyFont="1" applyFill="1" applyBorder="1"/>
    <xf numFmtId="0" fontId="6" fillId="6" borderId="0" xfId="0" applyFont="1" applyFill="1"/>
    <xf numFmtId="0" fontId="6" fillId="6" borderId="22" xfId="0" applyFont="1" applyFill="1" applyBorder="1" applyAlignment="1">
      <alignment horizontal="center"/>
    </xf>
    <xf numFmtId="0" fontId="6" fillId="6" borderId="23" xfId="0" applyFont="1" applyFill="1" applyBorder="1"/>
    <xf numFmtId="0" fontId="13" fillId="6" borderId="23" xfId="0" applyFont="1" applyFill="1" applyBorder="1" applyAlignment="1">
      <alignment vertical="top" wrapText="1"/>
    </xf>
    <xf numFmtId="0" fontId="13" fillId="6" borderId="23" xfId="0" applyFont="1" applyFill="1" applyBorder="1" applyAlignment="1">
      <alignment horizontal="right" vertical="top" wrapText="1"/>
    </xf>
    <xf numFmtId="0" fontId="15" fillId="0" borderId="24" xfId="0" applyFont="1" applyBorder="1" applyAlignment="1" applyProtection="1">
      <alignment horizontal="right"/>
      <protection locked="0"/>
    </xf>
    <xf numFmtId="49" fontId="6" fillId="0" borderId="36"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protection locked="0"/>
    </xf>
    <xf numFmtId="14" fontId="6" fillId="0" borderId="9" xfId="0" applyNumberFormat="1" applyFont="1" applyBorder="1" applyAlignment="1" applyProtection="1">
      <alignment horizontal="center"/>
      <protection locked="0"/>
    </xf>
    <xf numFmtId="44" fontId="6" fillId="0" borderId="9" xfId="1" applyFont="1" applyBorder="1" applyAlignment="1" applyProtection="1">
      <alignment horizontal="right"/>
      <protection locked="0"/>
    </xf>
    <xf numFmtId="10" fontId="6" fillId="0" borderId="9" xfId="2" applyNumberFormat="1" applyFont="1" applyBorder="1" applyAlignment="1" applyProtection="1">
      <alignment horizontal="right"/>
      <protection locked="0"/>
    </xf>
    <xf numFmtId="44" fontId="6" fillId="0" borderId="10" xfId="1" applyFont="1" applyBorder="1" applyAlignment="1" applyProtection="1">
      <alignment horizontal="right"/>
      <protection locked="0"/>
    </xf>
    <xf numFmtId="0" fontId="6" fillId="0" borderId="49" xfId="0" applyFont="1" applyBorder="1" applyAlignment="1" applyProtection="1">
      <alignment horizontal="center"/>
      <protection locked="0"/>
    </xf>
    <xf numFmtId="49" fontId="6" fillId="0" borderId="40" xfId="0" applyNumberFormat="1" applyFont="1" applyBorder="1" applyAlignment="1" applyProtection="1">
      <alignment horizontal="center"/>
      <protection locked="0"/>
    </xf>
    <xf numFmtId="49" fontId="6" fillId="0" borderId="33" xfId="0" applyNumberFormat="1" applyFont="1" applyBorder="1" applyAlignment="1" applyProtection="1">
      <alignment horizontal="center"/>
      <protection locked="0"/>
    </xf>
    <xf numFmtId="14" fontId="6" fillId="0" borderId="33" xfId="0" applyNumberFormat="1" applyFont="1" applyBorder="1" applyAlignment="1" applyProtection="1">
      <alignment horizontal="center"/>
      <protection locked="0"/>
    </xf>
    <xf numFmtId="44" fontId="6" fillId="0" borderId="33" xfId="1" applyFont="1" applyBorder="1" applyAlignment="1" applyProtection="1">
      <alignment horizontal="right"/>
      <protection locked="0"/>
    </xf>
    <xf numFmtId="10" fontId="6" fillId="0" borderId="33" xfId="2" applyNumberFormat="1" applyFont="1" applyBorder="1" applyAlignment="1" applyProtection="1">
      <alignment horizontal="right"/>
      <protection locked="0"/>
    </xf>
    <xf numFmtId="44" fontId="6" fillId="0" borderId="34" xfId="1" applyFont="1" applyBorder="1" applyAlignment="1" applyProtection="1">
      <alignment horizontal="right"/>
      <protection locked="0"/>
    </xf>
    <xf numFmtId="0" fontId="6" fillId="6" borderId="22" xfId="0" applyFont="1" applyFill="1" applyBorder="1"/>
    <xf numFmtId="0" fontId="19" fillId="6" borderId="23" xfId="0" applyFont="1" applyFill="1" applyBorder="1" applyAlignment="1">
      <alignment horizontal="center" vertical="top" wrapText="1"/>
    </xf>
    <xf numFmtId="0" fontId="19" fillId="6" borderId="23" xfId="0" applyFont="1" applyFill="1" applyBorder="1" applyAlignment="1">
      <alignment horizontal="right" vertical="top" wrapText="1"/>
    </xf>
    <xf numFmtId="44" fontId="19" fillId="7" borderId="23" xfId="1" applyFont="1" applyFill="1" applyBorder="1" applyAlignment="1">
      <alignment vertical="center" wrapText="1"/>
    </xf>
    <xf numFmtId="44" fontId="19" fillId="7" borderId="24" xfId="1" applyFont="1" applyFill="1" applyBorder="1" applyAlignment="1">
      <alignment vertical="center" wrapText="1"/>
    </xf>
    <xf numFmtId="0" fontId="19" fillId="6" borderId="26" xfId="0" applyFont="1" applyFill="1" applyBorder="1" applyAlignment="1">
      <alignment horizontal="center" vertical="center" wrapText="1"/>
    </xf>
    <xf numFmtId="0" fontId="6" fillId="12" borderId="3" xfId="0" applyFont="1" applyFill="1" applyBorder="1" applyAlignment="1">
      <alignment vertical="center" wrapText="1"/>
    </xf>
    <xf numFmtId="0" fontId="16" fillId="12" borderId="2" xfId="0" applyFont="1" applyFill="1" applyBorder="1" applyAlignment="1">
      <alignment horizontal="left" vertical="center" wrapText="1"/>
    </xf>
    <xf numFmtId="44" fontId="6" fillId="0" borderId="2" xfId="1" applyFont="1" applyFill="1" applyBorder="1" applyAlignment="1" applyProtection="1">
      <alignment vertical="center" wrapText="1"/>
      <protection locked="0"/>
    </xf>
    <xf numFmtId="44" fontId="6" fillId="7" borderId="4" xfId="1" applyFont="1" applyFill="1" applyBorder="1" applyAlignment="1" applyProtection="1">
      <alignment vertical="center" wrapText="1"/>
    </xf>
    <xf numFmtId="0" fontId="6" fillId="7" borderId="3" xfId="0" applyFont="1" applyFill="1" applyBorder="1" applyAlignment="1">
      <alignment vertical="center" wrapText="1"/>
    </xf>
    <xf numFmtId="0" fontId="16" fillId="7" borderId="2" xfId="0" applyFont="1" applyFill="1" applyBorder="1" applyAlignment="1">
      <alignment vertical="center" wrapText="1"/>
    </xf>
    <xf numFmtId="44" fontId="6" fillId="7" borderId="2" xfId="1" applyFont="1" applyFill="1" applyBorder="1" applyAlignment="1" applyProtection="1">
      <alignment horizontal="center" vertical="center" wrapText="1"/>
      <protection locked="0"/>
    </xf>
    <xf numFmtId="0" fontId="6" fillId="4" borderId="4" xfId="0" applyFont="1" applyFill="1" applyBorder="1" applyAlignment="1">
      <alignment vertical="center" wrapText="1"/>
    </xf>
    <xf numFmtId="0" fontId="16" fillId="12" borderId="2" xfId="0" applyFont="1" applyFill="1" applyBorder="1" applyAlignment="1">
      <alignment vertical="center" wrapText="1"/>
    </xf>
    <xf numFmtId="44" fontId="6" fillId="0" borderId="2" xfId="1" applyFont="1" applyBorder="1" applyAlignment="1" applyProtection="1">
      <alignment horizontal="center" vertical="center" wrapText="1"/>
      <protection locked="0"/>
    </xf>
    <xf numFmtId="44" fontId="6" fillId="0" borderId="4" xfId="1" applyFont="1" applyBorder="1" applyAlignment="1" applyProtection="1">
      <alignment vertical="center" wrapText="1"/>
      <protection locked="0"/>
    </xf>
    <xf numFmtId="0" fontId="6" fillId="12" borderId="3" xfId="0" applyFont="1" applyFill="1" applyBorder="1" applyAlignment="1">
      <alignment horizontal="center" vertical="center" wrapText="1"/>
    </xf>
    <xf numFmtId="49" fontId="19" fillId="6" borderId="39" xfId="0" applyNumberFormat="1" applyFont="1" applyFill="1" applyBorder="1" applyAlignment="1">
      <alignment horizontal="center" vertical="center"/>
    </xf>
    <xf numFmtId="0" fontId="6" fillId="12" borderId="5" xfId="0" applyFont="1" applyFill="1" applyBorder="1" applyAlignment="1">
      <alignment horizontal="center" vertical="center" wrapText="1"/>
    </xf>
    <xf numFmtId="0" fontId="16" fillId="12" borderId="6" xfId="0" applyFont="1" applyFill="1" applyBorder="1" applyAlignment="1">
      <alignment vertical="center" wrapText="1"/>
    </xf>
    <xf numFmtId="44" fontId="6" fillId="0" borderId="6" xfId="1" applyFont="1" applyBorder="1" applyAlignment="1" applyProtection="1">
      <alignment horizontal="center" vertical="center" wrapText="1"/>
      <protection locked="0"/>
    </xf>
    <xf numFmtId="44" fontId="6" fillId="0" borderId="7" xfId="1" applyFont="1" applyBorder="1" applyAlignment="1" applyProtection="1">
      <alignment vertical="center" wrapText="1"/>
      <protection locked="0"/>
    </xf>
    <xf numFmtId="44" fontId="15" fillId="7" borderId="33" xfId="1" applyFont="1" applyFill="1" applyBorder="1" applyAlignment="1">
      <alignment horizontal="center" vertical="center" wrapText="1"/>
    </xf>
    <xf numFmtId="44" fontId="15" fillId="7" borderId="34" xfId="1" applyFont="1" applyFill="1" applyBorder="1" applyAlignment="1">
      <alignment horizontal="center" vertical="center" wrapText="1"/>
    </xf>
    <xf numFmtId="44" fontId="6" fillId="0" borderId="4" xfId="1" applyFont="1" applyFill="1" applyBorder="1" applyAlignment="1" applyProtection="1">
      <alignment vertical="center" wrapText="1"/>
      <protection locked="0"/>
    </xf>
    <xf numFmtId="0" fontId="6" fillId="12" borderId="35" xfId="0" applyFont="1" applyFill="1" applyBorder="1" applyAlignment="1">
      <alignment vertical="center" wrapText="1"/>
    </xf>
    <xf numFmtId="0" fontId="16" fillId="12" borderId="27" xfId="0" applyFont="1" applyFill="1" applyBorder="1" applyAlignment="1">
      <alignment vertical="center" wrapText="1"/>
    </xf>
    <xf numFmtId="44" fontId="6" fillId="0" borderId="27" xfId="1" applyFont="1" applyFill="1" applyBorder="1" applyAlignment="1" applyProtection="1">
      <alignment vertical="center" wrapText="1"/>
      <protection locked="0"/>
    </xf>
    <xf numFmtId="44" fontId="6" fillId="0" borderId="28" xfId="1" applyFont="1" applyFill="1" applyBorder="1" applyAlignment="1" applyProtection="1">
      <alignment vertical="center" wrapText="1"/>
      <protection locked="0"/>
    </xf>
    <xf numFmtId="44" fontId="15" fillId="7" borderId="29" xfId="1" applyFont="1" applyFill="1" applyBorder="1" applyAlignment="1">
      <alignment horizontal="center" vertical="center" wrapText="1"/>
    </xf>
    <xf numFmtId="44" fontId="15" fillId="7" borderId="17" xfId="1" applyFont="1" applyFill="1" applyBorder="1" applyAlignment="1">
      <alignment vertical="center" wrapText="1"/>
    </xf>
    <xf numFmtId="0" fontId="15" fillId="0" borderId="0" xfId="0" applyFont="1"/>
    <xf numFmtId="0" fontId="23" fillId="3" borderId="24" xfId="0" applyFont="1" applyFill="1" applyBorder="1" applyAlignment="1">
      <alignment horizontal="center" vertical="center" wrapText="1"/>
    </xf>
    <xf numFmtId="6" fontId="24" fillId="0" borderId="12" xfId="0" applyNumberFormat="1" applyFont="1" applyBorder="1" applyAlignment="1">
      <alignment horizontal="center" vertical="center" wrapText="1"/>
    </xf>
    <xf numFmtId="6" fontId="24" fillId="2" borderId="12" xfId="0" applyNumberFormat="1" applyFont="1" applyFill="1" applyBorder="1" applyAlignment="1">
      <alignment horizontal="center" vertical="center" wrapText="1"/>
    </xf>
    <xf numFmtId="6" fontId="24" fillId="0" borderId="24" xfId="0" applyNumberFormat="1" applyFont="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2" fillId="0" borderId="13" xfId="0" applyFont="1" applyBorder="1" applyAlignment="1">
      <alignment horizontal="center" vertical="center" wrapText="1"/>
    </xf>
    <xf numFmtId="0" fontId="25" fillId="0" borderId="15" xfId="0" applyFont="1" applyBorder="1" applyAlignment="1">
      <alignment horizontal="center" vertical="center" wrapText="1"/>
    </xf>
    <xf numFmtId="0" fontId="12"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2"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18" xfId="0" applyFill="1" applyBorder="1" applyAlignment="1">
      <alignment horizontal="center"/>
    </xf>
    <xf numFmtId="0" fontId="0" fillId="6" borderId="21" xfId="0" applyFill="1" applyBorder="1" applyAlignment="1">
      <alignment horizontal="center"/>
    </xf>
    <xf numFmtId="0" fontId="6" fillId="5" borderId="3" xfId="0" applyFont="1" applyFill="1" applyBorder="1" applyAlignment="1" applyProtection="1">
      <alignment horizontal="center" vertical="center" wrapText="1"/>
      <protection locked="0"/>
    </xf>
    <xf numFmtId="49" fontId="6" fillId="5" borderId="2" xfId="0" applyNumberFormat="1" applyFont="1" applyFill="1" applyBorder="1" applyAlignment="1" applyProtection="1">
      <alignment horizontal="center" vertical="center" wrapText="1"/>
      <protection locked="0"/>
    </xf>
    <xf numFmtId="44" fontId="6" fillId="5" borderId="2" xfId="1" applyFont="1" applyFill="1" applyBorder="1" applyAlignment="1" applyProtection="1">
      <alignment vertical="center" wrapText="1"/>
      <protection locked="0"/>
    </xf>
    <xf numFmtId="0" fontId="6" fillId="5" borderId="2" xfId="0" applyFont="1" applyFill="1" applyBorder="1" applyAlignment="1" applyProtection="1">
      <alignment vertical="center" wrapText="1"/>
      <protection locked="0"/>
    </xf>
    <xf numFmtId="44" fontId="6" fillId="7" borderId="2" xfId="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49" fontId="6" fillId="5" borderId="6" xfId="0" applyNumberFormat="1" applyFont="1" applyFill="1" applyBorder="1" applyAlignment="1" applyProtection="1">
      <alignment horizontal="center" vertical="center" wrapText="1"/>
      <protection locked="0"/>
    </xf>
    <xf numFmtId="44" fontId="6" fillId="5" borderId="6" xfId="1" applyFont="1" applyFill="1" applyBorder="1" applyAlignment="1" applyProtection="1">
      <alignment vertical="center" wrapText="1"/>
      <protection locked="0"/>
    </xf>
    <xf numFmtId="0" fontId="6" fillId="5" borderId="6" xfId="0" applyFont="1" applyFill="1" applyBorder="1" applyAlignment="1" applyProtection="1">
      <alignment vertical="center" wrapText="1"/>
      <protection locked="0"/>
    </xf>
    <xf numFmtId="44" fontId="6" fillId="7" borderId="6" xfId="1" applyFont="1" applyFill="1" applyBorder="1" applyAlignment="1" applyProtection="1">
      <alignment horizontal="center" vertical="center" wrapText="1"/>
    </xf>
    <xf numFmtId="44" fontId="6" fillId="7" borderId="7" xfId="1" applyFont="1" applyFill="1" applyBorder="1" applyAlignment="1" applyProtection="1">
      <alignment vertical="center" wrapText="1"/>
    </xf>
    <xf numFmtId="0" fontId="6" fillId="6" borderId="23" xfId="0" applyFont="1" applyFill="1" applyBorder="1" applyAlignment="1">
      <alignment vertical="center"/>
    </xf>
    <xf numFmtId="44" fontId="19" fillId="7" borderId="24" xfId="0" applyNumberFormat="1" applyFont="1" applyFill="1" applyBorder="1" applyAlignment="1">
      <alignment vertical="center"/>
    </xf>
    <xf numFmtId="0" fontId="27" fillId="5" borderId="3" xfId="0" applyFont="1" applyFill="1" applyBorder="1" applyAlignment="1" applyProtection="1">
      <alignment horizontal="center" vertical="center" wrapText="1"/>
      <protection locked="0"/>
    </xf>
    <xf numFmtId="14" fontId="6" fillId="5" borderId="2" xfId="0" applyNumberFormat="1" applyFont="1" applyFill="1" applyBorder="1" applyAlignment="1" applyProtection="1">
      <alignment horizontal="center" vertical="center" wrapText="1"/>
      <protection locked="0"/>
    </xf>
    <xf numFmtId="44" fontId="6" fillId="5" borderId="2" xfId="1" applyFont="1" applyFill="1" applyBorder="1" applyAlignment="1" applyProtection="1">
      <alignment horizontal="left" vertical="center" wrapText="1"/>
      <protection locked="0"/>
    </xf>
    <xf numFmtId="44" fontId="6" fillId="7" borderId="2" xfId="0" applyNumberFormat="1" applyFont="1" applyFill="1" applyBorder="1" applyAlignment="1">
      <alignment horizontal="center" vertical="center" wrapText="1"/>
    </xf>
    <xf numFmtId="0" fontId="6" fillId="5" borderId="2" xfId="1" applyNumberFormat="1" applyFont="1" applyFill="1" applyBorder="1" applyAlignment="1" applyProtection="1">
      <alignment horizontal="center" vertical="center" wrapText="1"/>
      <protection locked="0"/>
    </xf>
    <xf numFmtId="44" fontId="6" fillId="7" borderId="2" xfId="1" applyFont="1" applyFill="1" applyBorder="1" applyAlignment="1">
      <alignment horizontal="center" vertical="center" wrapText="1"/>
    </xf>
    <xf numFmtId="44" fontId="27" fillId="7" borderId="2" xfId="1" applyFont="1" applyFill="1" applyBorder="1" applyAlignment="1">
      <alignment horizontal="center" vertical="center" wrapText="1"/>
    </xf>
    <xf numFmtId="0" fontId="27" fillId="0" borderId="2" xfId="1" applyNumberFormat="1" applyFont="1" applyFill="1" applyBorder="1" applyAlignment="1" applyProtection="1">
      <alignment horizontal="center" vertical="center" wrapText="1"/>
      <protection locked="0"/>
    </xf>
    <xf numFmtId="44" fontId="27" fillId="7" borderId="9" xfId="1" applyFont="1" applyFill="1" applyBorder="1" applyAlignment="1">
      <alignment horizontal="center" vertical="center" wrapText="1"/>
    </xf>
    <xf numFmtId="44" fontId="27" fillId="7" borderId="10" xfId="1" applyFont="1" applyFill="1" applyBorder="1" applyAlignment="1">
      <alignment horizontal="center" vertical="center" wrapText="1"/>
    </xf>
    <xf numFmtId="0" fontId="27" fillId="5" borderId="5" xfId="0" applyFont="1" applyFill="1" applyBorder="1" applyAlignment="1" applyProtection="1">
      <alignment horizontal="center" vertical="center" wrapText="1"/>
      <protection locked="0"/>
    </xf>
    <xf numFmtId="14" fontId="6" fillId="5" borderId="6" xfId="0" applyNumberFormat="1" applyFont="1" applyFill="1" applyBorder="1" applyAlignment="1" applyProtection="1">
      <alignment horizontal="center" vertical="center" wrapText="1"/>
      <protection locked="0"/>
    </xf>
    <xf numFmtId="44" fontId="6" fillId="5" borderId="6" xfId="1" applyFont="1" applyFill="1" applyBorder="1" applyAlignment="1" applyProtection="1">
      <alignment horizontal="left" vertical="center" wrapText="1"/>
      <protection locked="0"/>
    </xf>
    <xf numFmtId="44" fontId="6" fillId="7" borderId="6" xfId="0" applyNumberFormat="1" applyFont="1" applyFill="1" applyBorder="1" applyAlignment="1">
      <alignment horizontal="center" vertical="center" wrapText="1"/>
    </xf>
    <xf numFmtId="0" fontId="6" fillId="5" borderId="6" xfId="1" applyNumberFormat="1" applyFont="1" applyFill="1" applyBorder="1" applyAlignment="1" applyProtection="1">
      <alignment horizontal="center" vertical="center" wrapText="1"/>
      <protection locked="0"/>
    </xf>
    <xf numFmtId="44" fontId="6" fillId="7" borderId="6" xfId="1" applyFont="1" applyFill="1" applyBorder="1" applyAlignment="1">
      <alignment horizontal="center" vertical="center" wrapText="1"/>
    </xf>
    <xf numFmtId="44" fontId="27" fillId="7" borderId="6" xfId="1" applyFont="1" applyFill="1" applyBorder="1" applyAlignment="1">
      <alignment horizontal="center" vertical="center" wrapText="1"/>
    </xf>
    <xf numFmtId="0" fontId="27" fillId="0" borderId="6" xfId="1" applyNumberFormat="1" applyFont="1" applyFill="1" applyBorder="1" applyAlignment="1" applyProtection="1">
      <alignment horizontal="center" vertical="center" wrapText="1"/>
      <protection locked="0"/>
    </xf>
    <xf numFmtId="44" fontId="27" fillId="7" borderId="33" xfId="1" applyFont="1" applyFill="1" applyBorder="1" applyAlignment="1">
      <alignment horizontal="center" vertical="center" wrapText="1"/>
    </xf>
    <xf numFmtId="44" fontId="27" fillId="7" borderId="34" xfId="1" applyFont="1" applyFill="1" applyBorder="1" applyAlignment="1">
      <alignment horizontal="center" vertical="center" wrapText="1"/>
    </xf>
    <xf numFmtId="44" fontId="6" fillId="7" borderId="2" xfId="0" applyNumberFormat="1" applyFont="1" applyFill="1" applyBorder="1"/>
    <xf numFmtId="44" fontId="6" fillId="7" borderId="4" xfId="0" applyNumberFormat="1" applyFont="1" applyFill="1" applyBorder="1"/>
    <xf numFmtId="44" fontId="6" fillId="7" borderId="2" xfId="1" applyFont="1" applyFill="1" applyBorder="1"/>
    <xf numFmtId="44" fontId="6" fillId="7" borderId="4" xfId="1" applyFont="1" applyFill="1" applyBorder="1"/>
    <xf numFmtId="44" fontId="6" fillId="0" borderId="2" xfId="1" applyFont="1" applyBorder="1" applyProtection="1">
      <protection locked="0"/>
    </xf>
    <xf numFmtId="44" fontId="6" fillId="0" borderId="4" xfId="1" applyFont="1" applyBorder="1" applyProtection="1">
      <protection locked="0"/>
    </xf>
    <xf numFmtId="0" fontId="6" fillId="0" borderId="9"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6" xfId="0" applyFont="1" applyBorder="1" applyAlignment="1" applyProtection="1">
      <alignment horizontal="center"/>
      <protection locked="0"/>
    </xf>
    <xf numFmtId="44" fontId="6" fillId="0" borderId="7" xfId="1" applyFont="1" applyBorder="1" applyAlignment="1" applyProtection="1">
      <alignment horizontal="right"/>
      <protection locked="0"/>
    </xf>
    <xf numFmtId="0" fontId="6" fillId="0" borderId="22" xfId="0" applyFont="1" applyBorder="1" applyAlignment="1" applyProtection="1">
      <alignment horizontal="left"/>
      <protection locked="0"/>
    </xf>
    <xf numFmtId="0" fontId="6" fillId="0" borderId="40" xfId="0" applyFont="1" applyBorder="1" applyAlignment="1" applyProtection="1">
      <alignment horizontal="left"/>
      <protection locked="0"/>
    </xf>
    <xf numFmtId="0" fontId="6" fillId="0" borderId="33" xfId="0" applyFont="1" applyBorder="1" applyAlignment="1" applyProtection="1">
      <alignment horizontal="center"/>
      <protection locked="0"/>
    </xf>
    <xf numFmtId="9" fontId="21" fillId="9" borderId="12" xfId="2" applyFont="1" applyFill="1" applyBorder="1" applyAlignment="1" applyProtection="1">
      <alignment vertical="center" wrapText="1"/>
      <protection locked="0"/>
    </xf>
    <xf numFmtId="44" fontId="6" fillId="0" borderId="2" xfId="1" applyFont="1" applyBorder="1" applyAlignment="1" applyProtection="1">
      <alignment horizontal="right"/>
      <protection locked="0"/>
    </xf>
    <xf numFmtId="44" fontId="6" fillId="0" borderId="4" xfId="1" applyFont="1" applyBorder="1" applyAlignment="1" applyProtection="1">
      <alignment horizontal="right"/>
      <protection locked="0"/>
    </xf>
    <xf numFmtId="44" fontId="6" fillId="0" borderId="6" xfId="1" applyFont="1" applyBorder="1" applyAlignment="1" applyProtection="1">
      <alignment horizontal="right"/>
      <protection locked="0"/>
    </xf>
    <xf numFmtId="44" fontId="6" fillId="0" borderId="2" xfId="1" applyFont="1" applyBorder="1" applyAlignment="1" applyProtection="1">
      <alignment vertical="center" wrapText="1"/>
      <protection locked="0"/>
    </xf>
    <xf numFmtId="44" fontId="6" fillId="0" borderId="6" xfId="1" applyFont="1" applyBorder="1" applyAlignment="1" applyProtection="1">
      <alignment vertical="center" wrapText="1"/>
      <protection locked="0"/>
    </xf>
    <xf numFmtId="0" fontId="31" fillId="6" borderId="18" xfId="0" applyFont="1" applyFill="1" applyBorder="1"/>
    <xf numFmtId="0" fontId="31" fillId="0" borderId="0" xfId="0" applyFont="1"/>
    <xf numFmtId="0" fontId="31" fillId="6" borderId="21" xfId="0" applyFont="1" applyFill="1" applyBorder="1"/>
    <xf numFmtId="44" fontId="33" fillId="7" borderId="23" xfId="1" applyFont="1" applyFill="1" applyBorder="1" applyAlignment="1">
      <alignment vertical="center" wrapText="1"/>
    </xf>
    <xf numFmtId="44" fontId="33" fillId="7" borderId="24" xfId="1" applyFont="1" applyFill="1" applyBorder="1" applyAlignment="1">
      <alignment vertical="center" wrapText="1"/>
    </xf>
    <xf numFmtId="44" fontId="36" fillId="0" borderId="2" xfId="1" applyFont="1" applyBorder="1" applyProtection="1">
      <protection locked="0"/>
    </xf>
    <xf numFmtId="44" fontId="36" fillId="0" borderId="4" xfId="1" applyFont="1" applyBorder="1" applyProtection="1">
      <protection locked="0"/>
    </xf>
    <xf numFmtId="0" fontId="36" fillId="0" borderId="0" xfId="0" applyFont="1"/>
    <xf numFmtId="44" fontId="36" fillId="0" borderId="6" xfId="1" applyFont="1" applyBorder="1" applyProtection="1">
      <protection locked="0"/>
    </xf>
    <xf numFmtId="44" fontId="36" fillId="0" borderId="7" xfId="1" applyFont="1" applyBorder="1" applyProtection="1">
      <protection locked="0"/>
    </xf>
    <xf numFmtId="0" fontId="40" fillId="0" borderId="32" xfId="0" applyFont="1" applyBorder="1" applyAlignment="1" applyProtection="1">
      <alignment horizontal="center"/>
      <protection locked="0"/>
    </xf>
    <xf numFmtId="0" fontId="40" fillId="0" borderId="2" xfId="0" applyFont="1" applyBorder="1" applyAlignment="1" applyProtection="1">
      <alignment horizontal="center"/>
      <protection locked="0"/>
    </xf>
    <xf numFmtId="44" fontId="40" fillId="0" borderId="2" xfId="1" applyFont="1" applyBorder="1" applyProtection="1">
      <protection locked="0"/>
    </xf>
    <xf numFmtId="10" fontId="40" fillId="0" borderId="2" xfId="2" applyNumberFormat="1" applyFont="1" applyBorder="1" applyProtection="1">
      <protection locked="0"/>
    </xf>
    <xf numFmtId="0" fontId="40" fillId="0" borderId="2" xfId="0" applyFont="1" applyBorder="1" applyProtection="1">
      <protection locked="0"/>
    </xf>
    <xf numFmtId="44" fontId="40" fillId="7" borderId="2" xfId="1" applyFont="1" applyFill="1" applyBorder="1" applyAlignment="1">
      <alignment horizontal="center" vertical="center" wrapText="1"/>
    </xf>
    <xf numFmtId="44" fontId="40" fillId="7" borderId="4" xfId="1" applyFont="1" applyFill="1" applyBorder="1" applyAlignment="1">
      <alignment horizontal="center" vertical="center" wrapText="1"/>
    </xf>
    <xf numFmtId="0" fontId="41" fillId="0" borderId="0" xfId="0" applyFont="1"/>
    <xf numFmtId="0" fontId="40" fillId="0" borderId="41" xfId="0" applyFont="1" applyBorder="1" applyAlignment="1" applyProtection="1">
      <alignment horizontal="center"/>
      <protection locked="0"/>
    </xf>
    <xf numFmtId="0" fontId="40" fillId="0" borderId="6" xfId="0" applyFont="1" applyBorder="1" applyAlignment="1" applyProtection="1">
      <alignment horizontal="center"/>
      <protection locked="0"/>
    </xf>
    <xf numFmtId="44" fontId="40" fillId="0" borderId="6" xfId="1" applyFont="1" applyBorder="1" applyProtection="1">
      <protection locked="0"/>
    </xf>
    <xf numFmtId="10" fontId="40" fillId="0" borderId="6" xfId="2" applyNumberFormat="1" applyFont="1" applyBorder="1" applyProtection="1">
      <protection locked="0"/>
    </xf>
    <xf numFmtId="0" fontId="40" fillId="0" borderId="6" xfId="0" applyFont="1" applyBorder="1" applyProtection="1">
      <protection locked="0"/>
    </xf>
    <xf numFmtId="44" fontId="40" fillId="7" borderId="6" xfId="1" applyFont="1" applyFill="1" applyBorder="1" applyAlignment="1">
      <alignment horizontal="center" vertical="center" wrapText="1"/>
    </xf>
    <xf numFmtId="44" fontId="40" fillId="7" borderId="7" xfId="1" applyFont="1" applyFill="1" applyBorder="1" applyAlignment="1">
      <alignment horizontal="center" vertical="center" wrapText="1"/>
    </xf>
    <xf numFmtId="0" fontId="31" fillId="0" borderId="0" xfId="0" applyFont="1" applyAlignment="1">
      <alignment horizontal="center"/>
    </xf>
    <xf numFmtId="0" fontId="31" fillId="0" borderId="0" xfId="0" applyFont="1" applyAlignment="1">
      <alignment horizontal="left"/>
    </xf>
    <xf numFmtId="0" fontId="27" fillId="0" borderId="32" xfId="0" applyFont="1" applyBorder="1" applyAlignment="1" applyProtection="1">
      <alignment horizontal="center"/>
      <protection locked="0"/>
    </xf>
    <xf numFmtId="0" fontId="27" fillId="0" borderId="2" xfId="0" applyFont="1" applyBorder="1" applyAlignment="1" applyProtection="1">
      <alignment horizontal="center"/>
      <protection locked="0"/>
    </xf>
    <xf numFmtId="44" fontId="27" fillId="0" borderId="2" xfId="1" applyFont="1" applyBorder="1" applyProtection="1">
      <protection locked="0"/>
    </xf>
    <xf numFmtId="10" fontId="27" fillId="0" borderId="2" xfId="2" applyNumberFormat="1" applyFont="1" applyBorder="1" applyProtection="1">
      <protection locked="0"/>
    </xf>
    <xf numFmtId="0" fontId="27" fillId="0" borderId="2" xfId="0" applyFont="1" applyBorder="1" applyProtection="1">
      <protection locked="0"/>
    </xf>
    <xf numFmtId="44" fontId="27" fillId="7" borderId="4" xfId="1" applyFont="1" applyFill="1" applyBorder="1" applyAlignment="1">
      <alignment horizontal="center" vertical="center" wrapText="1"/>
    </xf>
    <xf numFmtId="0" fontId="27" fillId="0" borderId="41" xfId="0" applyFont="1" applyBorder="1" applyAlignment="1" applyProtection="1">
      <alignment horizontal="center"/>
      <protection locked="0"/>
    </xf>
    <xf numFmtId="0" fontId="27" fillId="0" borderId="6" xfId="0" applyFont="1" applyBorder="1" applyAlignment="1" applyProtection="1">
      <alignment horizontal="center"/>
      <protection locked="0"/>
    </xf>
    <xf numFmtId="44" fontId="27" fillId="0" borderId="6" xfId="1" applyFont="1" applyBorder="1" applyProtection="1">
      <protection locked="0"/>
    </xf>
    <xf numFmtId="10" fontId="27" fillId="0" borderId="6" xfId="2" applyNumberFormat="1" applyFont="1" applyBorder="1" applyProtection="1">
      <protection locked="0"/>
    </xf>
    <xf numFmtId="0" fontId="27" fillId="0" borderId="6" xfId="0" applyFont="1" applyBorder="1" applyProtection="1">
      <protection locked="0"/>
    </xf>
    <xf numFmtId="44" fontId="27" fillId="7" borderId="7" xfId="1" applyFont="1" applyFill="1" applyBorder="1" applyAlignment="1">
      <alignment horizontal="center" vertical="center" wrapText="1"/>
    </xf>
    <xf numFmtId="0" fontId="19" fillId="6" borderId="22" xfId="0" applyFont="1" applyFill="1" applyBorder="1" applyAlignment="1">
      <alignment vertical="center" wrapText="1"/>
    </xf>
    <xf numFmtId="0" fontId="20" fillId="8" borderId="9" xfId="0" applyFont="1" applyFill="1" applyBorder="1" applyAlignment="1">
      <alignment vertical="center" wrapText="1"/>
    </xf>
    <xf numFmtId="44" fontId="20" fillId="8" borderId="9" xfId="1" applyFont="1" applyFill="1" applyBorder="1" applyAlignment="1">
      <alignment vertical="center" wrapText="1"/>
    </xf>
    <xf numFmtId="44" fontId="20" fillId="8" borderId="9" xfId="0" applyNumberFormat="1" applyFont="1" applyFill="1" applyBorder="1" applyAlignment="1">
      <alignment vertical="center" wrapText="1"/>
    </xf>
    <xf numFmtId="44" fontId="20" fillId="8" borderId="10" xfId="1" applyFont="1" applyFill="1" applyBorder="1" applyAlignment="1">
      <alignment vertical="center" wrapText="1"/>
    </xf>
    <xf numFmtId="0" fontId="27" fillId="0" borderId="9" xfId="0" applyFont="1" applyBorder="1" applyProtection="1">
      <protection locked="0"/>
    </xf>
    <xf numFmtId="44" fontId="27" fillId="0" borderId="9" xfId="1" applyFont="1" applyBorder="1" applyProtection="1">
      <protection locked="0"/>
    </xf>
    <xf numFmtId="44" fontId="27" fillId="7" borderId="9" xfId="0" applyNumberFormat="1" applyFont="1" applyFill="1" applyBorder="1" applyAlignment="1">
      <alignment vertical="center" wrapText="1"/>
    </xf>
    <xf numFmtId="44" fontId="27" fillId="7" borderId="10" xfId="0" applyNumberFormat="1" applyFont="1" applyFill="1" applyBorder="1"/>
    <xf numFmtId="0" fontId="27" fillId="0" borderId="0" xfId="0" applyFont="1"/>
    <xf numFmtId="44" fontId="27" fillId="7" borderId="2" xfId="0" applyNumberFormat="1" applyFont="1" applyFill="1" applyBorder="1" applyAlignment="1">
      <alignment vertical="center" wrapText="1"/>
    </xf>
    <xf numFmtId="44" fontId="27" fillId="7" borderId="4" xfId="0" applyNumberFormat="1" applyFont="1" applyFill="1" applyBorder="1"/>
    <xf numFmtId="44" fontId="27" fillId="7" borderId="6" xfId="0" applyNumberFormat="1" applyFont="1" applyFill="1" applyBorder="1" applyAlignment="1">
      <alignment vertical="center" wrapText="1"/>
    </xf>
    <xf numFmtId="44" fontId="27" fillId="7" borderId="7" xfId="0" applyNumberFormat="1" applyFont="1" applyFill="1" applyBorder="1"/>
    <xf numFmtId="44" fontId="6" fillId="0" borderId="6" xfId="1" applyFont="1" applyBorder="1" applyProtection="1">
      <protection locked="0"/>
    </xf>
    <xf numFmtId="44" fontId="6" fillId="0" borderId="7" xfId="1" applyFont="1" applyBorder="1" applyProtection="1">
      <protection locked="0"/>
    </xf>
    <xf numFmtId="0" fontId="0" fillId="6" borderId="22" xfId="0" applyFill="1" applyBorder="1"/>
    <xf numFmtId="0" fontId="6" fillId="0" borderId="2" xfId="0" applyFont="1" applyBorder="1" applyProtection="1">
      <protection locked="0"/>
    </xf>
    <xf numFmtId="0" fontId="6" fillId="0" borderId="6" xfId="0" applyFont="1" applyBorder="1" applyProtection="1">
      <protection locked="0"/>
    </xf>
    <xf numFmtId="44" fontId="6" fillId="7" borderId="4" xfId="0" applyNumberFormat="1" applyFont="1" applyFill="1" applyBorder="1" applyAlignment="1">
      <alignment horizontal="center" vertical="center" wrapText="1"/>
    </xf>
    <xf numFmtId="44" fontId="6" fillId="7" borderId="7" xfId="0" applyNumberFormat="1"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9" fillId="6" borderId="17" xfId="0" applyFont="1" applyFill="1" applyBorder="1" applyAlignment="1">
      <alignment horizontal="center" vertical="center" wrapText="1"/>
    </xf>
    <xf numFmtId="49" fontId="19" fillId="6" borderId="38" xfId="0" applyNumberFormat="1" applyFont="1" applyFill="1" applyBorder="1" applyAlignment="1">
      <alignment horizontal="center" vertical="center"/>
    </xf>
    <xf numFmtId="0" fontId="16" fillId="12" borderId="36" xfId="0" applyFont="1" applyFill="1" applyBorder="1" applyAlignment="1">
      <alignment vertical="center" wrapText="1"/>
    </xf>
    <xf numFmtId="44" fontId="6" fillId="7" borderId="9" xfId="1" applyFont="1" applyFill="1" applyBorder="1" applyAlignment="1">
      <alignment horizontal="center" vertical="center" wrapText="1"/>
    </xf>
    <xf numFmtId="44" fontId="6" fillId="7" borderId="10" xfId="0" applyNumberFormat="1" applyFont="1" applyFill="1" applyBorder="1" applyAlignment="1">
      <alignment horizontal="center" vertical="center" wrapText="1"/>
    </xf>
    <xf numFmtId="0" fontId="16" fillId="12" borderId="32" xfId="0" applyFont="1" applyFill="1" applyBorder="1" applyAlignment="1">
      <alignment horizontal="left" vertical="center" wrapText="1"/>
    </xf>
    <xf numFmtId="0" fontId="6" fillId="7" borderId="2" xfId="0" applyFont="1" applyFill="1" applyBorder="1" applyAlignment="1">
      <alignment vertical="center" wrapText="1"/>
    </xf>
    <xf numFmtId="0" fontId="6" fillId="12" borderId="32" xfId="0" applyFont="1" applyFill="1" applyBorder="1" applyAlignment="1">
      <alignment vertical="center" wrapText="1"/>
    </xf>
    <xf numFmtId="49" fontId="19" fillId="6" borderId="46"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0" fontId="16" fillId="12" borderId="32" xfId="0" applyFont="1" applyFill="1" applyBorder="1" applyAlignment="1">
      <alignment vertical="center" wrapText="1"/>
    </xf>
    <xf numFmtId="0" fontId="6" fillId="4" borderId="2" xfId="0" applyFont="1" applyFill="1" applyBorder="1" applyAlignment="1">
      <alignment horizontal="center" vertical="center" wrapText="1"/>
    </xf>
    <xf numFmtId="49" fontId="19" fillId="6" borderId="47" xfId="0" applyNumberFormat="1" applyFont="1" applyFill="1" applyBorder="1" applyAlignment="1">
      <alignment horizontal="center" vertical="center"/>
    </xf>
    <xf numFmtId="0" fontId="16" fillId="12" borderId="41" xfId="0" applyFont="1" applyFill="1" applyBorder="1" applyAlignment="1">
      <alignment vertical="center" wrapText="1"/>
    </xf>
    <xf numFmtId="0" fontId="6" fillId="4" borderId="6" xfId="0" applyFont="1" applyFill="1" applyBorder="1" applyAlignment="1">
      <alignment horizontal="center" vertical="center" wrapText="1"/>
    </xf>
    <xf numFmtId="0" fontId="6" fillId="0" borderId="3" xfId="0" applyFont="1" applyBorder="1" applyAlignment="1" applyProtection="1">
      <alignment horizontal="left" vertical="center" wrapText="1"/>
      <protection locked="0"/>
    </xf>
    <xf numFmtId="10" fontId="6" fillId="0" borderId="2" xfId="2" applyNumberFormat="1"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10" fontId="6" fillId="0" borderId="6" xfId="2" applyNumberFormat="1" applyFont="1" applyBorder="1" applyAlignment="1" applyProtection="1">
      <alignment horizontal="center" vertical="center" wrapText="1"/>
      <protection locked="0"/>
    </xf>
    <xf numFmtId="0" fontId="20" fillId="8" borderId="8" xfId="0" applyFont="1" applyFill="1" applyBorder="1" applyAlignment="1">
      <alignment horizontal="center" vertical="center" wrapText="1"/>
    </xf>
    <xf numFmtId="49" fontId="20" fillId="8" borderId="36" xfId="0" applyNumberFormat="1" applyFont="1" applyFill="1" applyBorder="1" applyAlignment="1">
      <alignment horizontal="center" vertical="center" wrapText="1"/>
    </xf>
    <xf numFmtId="49" fontId="20" fillId="8" borderId="9" xfId="0" applyNumberFormat="1" applyFont="1" applyFill="1" applyBorder="1" applyAlignment="1">
      <alignment horizontal="center" vertical="center" wrapText="1"/>
    </xf>
    <xf numFmtId="14" fontId="20" fillId="8" borderId="9" xfId="0" applyNumberFormat="1" applyFont="1" applyFill="1" applyBorder="1" applyAlignment="1">
      <alignment horizontal="center" vertical="center" wrapText="1"/>
    </xf>
    <xf numFmtId="44" fontId="20" fillId="8" borderId="9" xfId="1" applyFont="1" applyFill="1" applyBorder="1" applyAlignment="1">
      <alignment horizontal="right" vertical="center" wrapText="1"/>
    </xf>
    <xf numFmtId="10" fontId="20" fillId="8" borderId="9" xfId="2" applyNumberFormat="1" applyFont="1" applyFill="1" applyBorder="1" applyAlignment="1">
      <alignment horizontal="right" vertical="center" wrapText="1"/>
    </xf>
    <xf numFmtId="44" fontId="20" fillId="8" borderId="10" xfId="1" applyFont="1" applyFill="1" applyBorder="1" applyAlignment="1">
      <alignment horizontal="right" vertical="center" wrapText="1"/>
    </xf>
    <xf numFmtId="0" fontId="19" fillId="6" borderId="16" xfId="0" applyFont="1" applyFill="1" applyBorder="1" applyAlignment="1">
      <alignment horizontal="center" vertical="center" wrapText="1"/>
    </xf>
    <xf numFmtId="0" fontId="10" fillId="6" borderId="25" xfId="0" applyFont="1" applyFill="1" applyBorder="1"/>
    <xf numFmtId="0" fontId="20" fillId="8" borderId="50" xfId="0" applyFont="1" applyFill="1" applyBorder="1" applyAlignment="1">
      <alignment horizontal="center" vertical="center" wrapText="1"/>
    </xf>
    <xf numFmtId="49" fontId="20" fillId="8" borderId="9" xfId="0" applyNumberFormat="1" applyFont="1" applyFill="1" applyBorder="1" applyAlignment="1" applyProtection="1">
      <alignment horizontal="center" vertical="center" wrapText="1"/>
      <protection locked="0"/>
    </xf>
    <xf numFmtId="44" fontId="20" fillId="8" borderId="51" xfId="1" applyFont="1" applyFill="1" applyBorder="1" applyAlignment="1">
      <alignment horizontal="right" vertical="center" wrapText="1"/>
    </xf>
    <xf numFmtId="0" fontId="20" fillId="8" borderId="51" xfId="0" applyFont="1" applyFill="1" applyBorder="1" applyAlignment="1">
      <alignment horizontal="right" vertical="center" wrapText="1"/>
    </xf>
    <xf numFmtId="44" fontId="20" fillId="8" borderId="9" xfId="1" applyFont="1" applyFill="1" applyBorder="1" applyAlignment="1" applyProtection="1">
      <alignment horizontal="center" vertical="center" wrapText="1"/>
    </xf>
    <xf numFmtId="44" fontId="20" fillId="8" borderId="51" xfId="1" applyFont="1" applyFill="1" applyBorder="1" applyAlignment="1" applyProtection="1">
      <alignment horizontal="right" vertical="center" wrapText="1"/>
    </xf>
    <xf numFmtId="44" fontId="20" fillId="8" borderId="10" xfId="1" applyFont="1" applyFill="1" applyBorder="1" applyAlignment="1" applyProtection="1">
      <alignment vertical="center" wrapText="1"/>
    </xf>
    <xf numFmtId="14" fontId="20" fillId="8" borderId="9" xfId="1" applyNumberFormat="1" applyFont="1" applyFill="1" applyBorder="1" applyAlignment="1">
      <alignment horizontal="center" vertical="center" wrapText="1"/>
    </xf>
    <xf numFmtId="44" fontId="20" fillId="8" borderId="9" xfId="1" applyFont="1" applyFill="1" applyBorder="1" applyAlignment="1">
      <alignment horizontal="center" vertical="center" wrapText="1"/>
    </xf>
    <xf numFmtId="1" fontId="20" fillId="8" borderId="9" xfId="0" applyNumberFormat="1"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8" borderId="9" xfId="1" applyNumberFormat="1" applyFont="1" applyFill="1" applyBorder="1" applyAlignment="1">
      <alignment horizontal="center" vertical="center" wrapText="1"/>
    </xf>
    <xf numFmtId="44" fontId="20" fillId="8" borderId="10" xfId="1" applyFont="1" applyFill="1" applyBorder="1" applyAlignment="1">
      <alignment horizontal="center" vertical="center" wrapText="1"/>
    </xf>
    <xf numFmtId="0" fontId="10" fillId="6" borderId="29" xfId="0" applyFont="1" applyFill="1" applyBorder="1" applyAlignment="1">
      <alignment horizontal="center" vertical="center" wrapText="1"/>
    </xf>
    <xf numFmtId="44" fontId="6" fillId="7" borderId="9" xfId="0" applyNumberFormat="1" applyFont="1" applyFill="1" applyBorder="1"/>
    <xf numFmtId="44" fontId="6" fillId="7" borderId="10" xfId="0" applyNumberFormat="1" applyFont="1" applyFill="1" applyBorder="1"/>
    <xf numFmtId="49" fontId="19" fillId="6" borderId="44" xfId="0" applyNumberFormat="1" applyFont="1" applyFill="1" applyBorder="1" applyAlignment="1">
      <alignment horizontal="center" vertical="center"/>
    </xf>
    <xf numFmtId="49" fontId="19" fillId="6" borderId="52" xfId="0" applyNumberFormat="1" applyFont="1" applyFill="1" applyBorder="1" applyAlignment="1">
      <alignment horizontal="center" vertical="center"/>
    </xf>
    <xf numFmtId="44" fontId="6" fillId="7" borderId="27" xfId="0" applyNumberFormat="1" applyFont="1" applyFill="1" applyBorder="1"/>
    <xf numFmtId="44" fontId="6" fillId="7" borderId="28" xfId="0" applyNumberFormat="1" applyFont="1" applyFill="1" applyBorder="1"/>
    <xf numFmtId="44" fontId="6" fillId="0" borderId="27" xfId="1" applyFont="1" applyBorder="1" applyProtection="1">
      <protection locked="0"/>
    </xf>
    <xf numFmtId="44" fontId="6" fillId="0" borderId="28" xfId="1" applyFont="1" applyBorder="1" applyProtection="1">
      <protection locked="0"/>
    </xf>
    <xf numFmtId="44" fontId="6" fillId="7" borderId="33" xfId="1" applyFont="1" applyFill="1" applyBorder="1" applyAlignment="1">
      <alignment vertical="center"/>
    </xf>
    <xf numFmtId="44" fontId="6" fillId="7" borderId="34" xfId="1" applyFont="1" applyFill="1" applyBorder="1" applyAlignment="1">
      <alignment vertical="center"/>
    </xf>
    <xf numFmtId="0" fontId="28" fillId="6"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44" fontId="6" fillId="11" borderId="9" xfId="1" applyFont="1" applyFill="1" applyBorder="1" applyAlignment="1" applyProtection="1">
      <alignment vertical="center" wrapText="1"/>
    </xf>
    <xf numFmtId="44" fontId="6" fillId="0" borderId="10" xfId="1" applyFont="1" applyBorder="1" applyAlignment="1" applyProtection="1">
      <alignment vertical="center" wrapText="1"/>
      <protection locked="0"/>
    </xf>
    <xf numFmtId="44" fontId="36" fillId="0" borderId="9" xfId="1" applyFont="1" applyBorder="1" applyProtection="1">
      <protection locked="0"/>
    </xf>
    <xf numFmtId="44" fontId="36" fillId="0" borderId="10" xfId="1" applyFont="1" applyBorder="1" applyProtection="1">
      <protection locked="0"/>
    </xf>
    <xf numFmtId="0" fontId="33" fillId="6" borderId="29"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9" xfId="0" applyFont="1" applyFill="1" applyBorder="1" applyAlignment="1">
      <alignment horizontal="center" vertical="center" wrapText="1"/>
    </xf>
    <xf numFmtId="44" fontId="38" fillId="8" borderId="9" xfId="1" applyFont="1" applyFill="1" applyBorder="1" applyAlignment="1">
      <alignment horizontal="center" vertical="center" wrapText="1"/>
    </xf>
    <xf numFmtId="10" fontId="38" fillId="8" borderId="9" xfId="0" applyNumberFormat="1" applyFont="1" applyFill="1" applyBorder="1" applyAlignment="1">
      <alignment horizontal="center" vertical="center" wrapText="1"/>
    </xf>
    <xf numFmtId="0" fontId="38" fillId="8" borderId="9" xfId="0" applyFont="1" applyFill="1" applyBorder="1" applyAlignment="1">
      <alignment horizontal="right" vertical="center" wrapText="1"/>
    </xf>
    <xf numFmtId="44" fontId="38" fillId="8" borderId="10" xfId="1" applyFont="1" applyFill="1" applyBorder="1" applyAlignment="1">
      <alignment horizontal="center" vertical="center" wrapText="1"/>
    </xf>
    <xf numFmtId="0" fontId="33" fillId="6" borderId="6" xfId="0" applyFont="1" applyFill="1" applyBorder="1" applyAlignment="1">
      <alignment horizontal="center" vertical="center" wrapText="1"/>
    </xf>
    <xf numFmtId="0" fontId="43" fillId="8" borderId="36" xfId="0" applyFont="1" applyFill="1" applyBorder="1" applyAlignment="1">
      <alignment horizontal="center" vertical="center" wrapText="1"/>
    </xf>
    <xf numFmtId="0" fontId="43" fillId="8" borderId="9" xfId="0" applyFont="1" applyFill="1" applyBorder="1" applyAlignment="1">
      <alignment horizontal="center" vertical="center" wrapText="1"/>
    </xf>
    <xf numFmtId="10" fontId="20" fillId="8" borderId="9" xfId="0" applyNumberFormat="1" applyFont="1" applyFill="1" applyBorder="1" applyAlignment="1">
      <alignment horizontal="center" vertical="center" wrapText="1"/>
    </xf>
    <xf numFmtId="0" fontId="20" fillId="8" borderId="9" xfId="0" applyFont="1" applyFill="1" applyBorder="1" applyAlignment="1">
      <alignment horizontal="right" vertical="center" wrapText="1"/>
    </xf>
    <xf numFmtId="0" fontId="19" fillId="6" borderId="6" xfId="0" applyFont="1" applyFill="1" applyBorder="1" applyAlignment="1">
      <alignment horizontal="center" vertical="center" wrapText="1"/>
    </xf>
    <xf numFmtId="0" fontId="9" fillId="6" borderId="6" xfId="0" applyFont="1" applyFill="1" applyBorder="1" applyAlignment="1">
      <alignment horizontal="center" wrapText="1"/>
    </xf>
    <xf numFmtId="44" fontId="6" fillId="0" borderId="9" xfId="1" applyFont="1" applyBorder="1" applyProtection="1">
      <protection locked="0"/>
    </xf>
    <xf numFmtId="44" fontId="6" fillId="0" borderId="10" xfId="1" applyFont="1" applyBorder="1" applyProtection="1">
      <protection locked="0"/>
    </xf>
    <xf numFmtId="0" fontId="6" fillId="0" borderId="9" xfId="0" applyFont="1" applyBorder="1" applyProtection="1">
      <protection locked="0"/>
    </xf>
    <xf numFmtId="0" fontId="15" fillId="6" borderId="6" xfId="0" applyFont="1" applyFill="1" applyBorder="1" applyAlignment="1">
      <alignment horizontal="center" vertical="center" wrapText="1"/>
    </xf>
    <xf numFmtId="44" fontId="6" fillId="7" borderId="9" xfId="0" applyNumberFormat="1"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20" fillId="8" borderId="9" xfId="0" applyFont="1" applyFill="1" applyBorder="1" applyAlignment="1">
      <alignment horizontal="left" vertical="center" wrapText="1"/>
    </xf>
    <xf numFmtId="10" fontId="20" fillId="8" borderId="9" xfId="2" applyNumberFormat="1"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7" xfId="0" applyFont="1" applyFill="1" applyBorder="1" applyAlignment="1">
      <alignment horizontal="center" vertical="center" wrapText="1"/>
    </xf>
    <xf numFmtId="44" fontId="27" fillId="0" borderId="2" xfId="1" applyFont="1" applyFill="1" applyBorder="1" applyAlignment="1" applyProtection="1">
      <alignment horizontal="center" vertical="center" wrapText="1"/>
      <protection locked="0"/>
    </xf>
    <xf numFmtId="44" fontId="27" fillId="0" borderId="6" xfId="1" applyFont="1" applyFill="1" applyBorder="1" applyAlignment="1" applyProtection="1">
      <alignment horizontal="center" vertical="center" wrapText="1"/>
      <protection locked="0"/>
    </xf>
    <xf numFmtId="0" fontId="13" fillId="6" borderId="1" xfId="0" applyFont="1" applyFill="1" applyBorder="1" applyAlignment="1">
      <alignment horizontal="center" vertical="top" wrapText="1"/>
    </xf>
    <xf numFmtId="0" fontId="13" fillId="6" borderId="19" xfId="0" applyFont="1" applyFill="1" applyBorder="1" applyAlignment="1">
      <alignment horizontal="center" vertical="top" wrapText="1"/>
    </xf>
    <xf numFmtId="0" fontId="13" fillId="6" borderId="20" xfId="0" applyFont="1" applyFill="1" applyBorder="1" applyAlignment="1">
      <alignment horizontal="center" vertical="top" wrapText="1"/>
    </xf>
    <xf numFmtId="0" fontId="13" fillId="6" borderId="0" xfId="0" applyFont="1" applyFill="1" applyAlignment="1">
      <alignment horizontal="center" vertical="top" wrapText="1"/>
    </xf>
    <xf numFmtId="0" fontId="13" fillId="6" borderId="12" xfId="0" applyFont="1" applyFill="1" applyBorder="1" applyAlignment="1">
      <alignment horizontal="center" vertical="top" wrapText="1"/>
    </xf>
    <xf numFmtId="0" fontId="18" fillId="12" borderId="18" xfId="0" applyFont="1" applyFill="1" applyBorder="1" applyAlignment="1">
      <alignment horizontal="left"/>
    </xf>
    <xf numFmtId="0" fontId="6" fillId="12" borderId="19" xfId="0" applyFont="1" applyFill="1" applyBorder="1" applyAlignment="1">
      <alignment horizontal="left"/>
    </xf>
    <xf numFmtId="0" fontId="6" fillId="12" borderId="20" xfId="0" applyFont="1" applyFill="1" applyBorder="1" applyAlignment="1">
      <alignment horizontal="left"/>
    </xf>
    <xf numFmtId="0" fontId="18" fillId="12" borderId="19" xfId="0" applyFont="1" applyFill="1" applyBorder="1" applyAlignment="1">
      <alignment horizontal="left"/>
    </xf>
    <xf numFmtId="0" fontId="18" fillId="12" borderId="20" xfId="0" applyFont="1" applyFill="1" applyBorder="1" applyAlignment="1">
      <alignment horizontal="left"/>
    </xf>
    <xf numFmtId="0" fontId="19" fillId="6" borderId="23" xfId="0" applyFont="1" applyFill="1" applyBorder="1" applyAlignment="1">
      <alignment horizontal="right"/>
    </xf>
    <xf numFmtId="0" fontId="19" fillId="6" borderId="25" xfId="0" applyFont="1" applyFill="1" applyBorder="1" applyAlignment="1">
      <alignment horizontal="right" vertical="center" wrapText="1"/>
    </xf>
    <xf numFmtId="0" fontId="19" fillId="6" borderId="26" xfId="0" applyFont="1" applyFill="1" applyBorder="1" applyAlignment="1">
      <alignment horizontal="right" vertical="center" wrapText="1"/>
    </xf>
    <xf numFmtId="0" fontId="19" fillId="6" borderId="48" xfId="0" applyFont="1" applyFill="1" applyBorder="1" applyAlignment="1">
      <alignment horizontal="right" vertical="center" wrapText="1"/>
    </xf>
    <xf numFmtId="0" fontId="15" fillId="13" borderId="13" xfId="0" applyFont="1" applyFill="1" applyBorder="1" applyAlignment="1">
      <alignment horizontal="left" vertical="center" wrapText="1"/>
    </xf>
    <xf numFmtId="0" fontId="15" fillId="13" borderId="14" xfId="0" applyFont="1" applyFill="1" applyBorder="1" applyAlignment="1">
      <alignment horizontal="left" vertical="center" wrapText="1"/>
    </xf>
    <xf numFmtId="0" fontId="15" fillId="13" borderId="15" xfId="0" applyFont="1" applyFill="1" applyBorder="1" applyAlignment="1">
      <alignment horizontal="left" vertical="center" wrapText="1"/>
    </xf>
    <xf numFmtId="49" fontId="19" fillId="6" borderId="18" xfId="0" applyNumberFormat="1" applyFont="1" applyFill="1" applyBorder="1" applyAlignment="1">
      <alignment horizontal="left" vertical="center"/>
    </xf>
    <xf numFmtId="49" fontId="19" fillId="6" borderId="21" xfId="0" applyNumberFormat="1" applyFont="1" applyFill="1" applyBorder="1" applyAlignment="1">
      <alignment horizontal="left" vertical="center"/>
    </xf>
    <xf numFmtId="0" fontId="15" fillId="12" borderId="3" xfId="0" applyFont="1" applyFill="1" applyBorder="1" applyAlignment="1">
      <alignment horizontal="left" vertical="center" wrapText="1" indent="3"/>
    </xf>
    <xf numFmtId="0" fontId="15" fillId="12" borderId="2" xfId="0" applyFont="1" applyFill="1" applyBorder="1" applyAlignment="1">
      <alignment horizontal="left" vertical="center" wrapText="1" indent="3"/>
    </xf>
    <xf numFmtId="0" fontId="15" fillId="12" borderId="4" xfId="0" applyFont="1" applyFill="1" applyBorder="1" applyAlignment="1">
      <alignment horizontal="left" vertical="center" wrapText="1" indent="3"/>
    </xf>
    <xf numFmtId="49" fontId="19" fillId="6" borderId="11" xfId="0" applyNumberFormat="1" applyFont="1" applyFill="1" applyBorder="1" applyAlignment="1">
      <alignment horizontal="center" vertical="center"/>
    </xf>
    <xf numFmtId="49" fontId="19" fillId="6" borderId="39" xfId="0" applyNumberFormat="1" applyFont="1" applyFill="1" applyBorder="1" applyAlignment="1">
      <alignment horizontal="center" vertical="center"/>
    </xf>
    <xf numFmtId="0" fontId="25" fillId="0" borderId="32" xfId="0" applyFont="1" applyBorder="1" applyAlignment="1">
      <alignment horizontal="center" vertical="center" wrapText="1"/>
    </xf>
    <xf numFmtId="0" fontId="25" fillId="0" borderId="2" xfId="0" applyFont="1" applyBorder="1" applyAlignment="1">
      <alignment horizontal="center" vertical="center" wrapText="1"/>
    </xf>
    <xf numFmtId="0" fontId="25" fillId="2" borderId="3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0" borderId="37" xfId="0" applyFont="1" applyBorder="1" applyAlignment="1">
      <alignment horizontal="center" vertical="center" wrapText="1"/>
    </xf>
    <xf numFmtId="0" fontId="25" fillId="0" borderId="27" xfId="0" applyFont="1" applyBorder="1" applyAlignment="1">
      <alignment horizontal="center" vertical="center" wrapText="1"/>
    </xf>
    <xf numFmtId="6" fontId="25" fillId="0" borderId="2" xfId="0" applyNumberFormat="1" applyFont="1" applyBorder="1" applyAlignment="1">
      <alignment horizontal="center" vertical="center" wrapText="1"/>
    </xf>
    <xf numFmtId="6" fontId="25" fillId="2" borderId="2" xfId="0" applyNumberFormat="1" applyFont="1" applyFill="1" applyBorder="1" applyAlignment="1">
      <alignment horizontal="center" vertical="center" wrapText="1"/>
    </xf>
    <xf numFmtId="0" fontId="16" fillId="3" borderId="19" xfId="0" applyFont="1" applyFill="1" applyBorder="1" applyAlignment="1">
      <alignment horizontal="center" vertical="center" wrapText="1"/>
    </xf>
    <xf numFmtId="0" fontId="25" fillId="0" borderId="36" xfId="0" applyFont="1" applyBorder="1" applyAlignment="1">
      <alignment horizontal="center" vertical="center" wrapText="1"/>
    </xf>
    <xf numFmtId="0" fontId="25" fillId="0" borderId="9" xfId="0" applyFont="1"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4" xfId="0" applyFont="1" applyFill="1" applyBorder="1" applyAlignment="1">
      <alignment horizontal="center" vertical="center" wrapText="1"/>
    </xf>
    <xf numFmtId="6" fontId="25" fillId="0" borderId="9" xfId="0" applyNumberFormat="1" applyFont="1" applyBorder="1" applyAlignment="1">
      <alignment horizontal="center" vertical="center" wrapText="1"/>
    </xf>
    <xf numFmtId="0" fontId="15" fillId="3" borderId="23"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0" fillId="2" borderId="21" xfId="0" applyFill="1" applyBorder="1" applyAlignment="1">
      <alignment horizontal="center" vertical="center" wrapText="1"/>
    </xf>
    <xf numFmtId="0" fontId="0" fillId="2" borderId="12" xfId="0" applyFill="1" applyBorder="1" applyAlignment="1">
      <alignment horizontal="center" vertical="center" wrapText="1"/>
    </xf>
    <xf numFmtId="6" fontId="25" fillId="2" borderId="4" xfId="0" applyNumberFormat="1" applyFont="1" applyFill="1" applyBorder="1" applyAlignment="1">
      <alignment horizontal="center" vertical="center" wrapText="1"/>
    </xf>
    <xf numFmtId="6" fontId="25" fillId="0" borderId="10" xfId="0" applyNumberFormat="1" applyFont="1" applyBorder="1" applyAlignment="1">
      <alignment horizontal="center" vertical="center" wrapText="1"/>
    </xf>
    <xf numFmtId="6" fontId="25" fillId="0" borderId="4" xfId="0" applyNumberFormat="1" applyFont="1" applyBorder="1" applyAlignment="1">
      <alignment horizontal="center" vertical="center" wrapText="1"/>
    </xf>
    <xf numFmtId="6" fontId="26" fillId="3" borderId="26" xfId="0" applyNumberFormat="1" applyFont="1" applyFill="1" applyBorder="1" applyAlignment="1">
      <alignment horizontal="center" vertical="center" wrapText="1"/>
    </xf>
    <xf numFmtId="6" fontId="26" fillId="3" borderId="1" xfId="0" applyNumberFormat="1" applyFont="1" applyFill="1" applyBorder="1" applyAlignment="1">
      <alignment horizontal="center" vertical="center" wrapText="1"/>
    </xf>
    <xf numFmtId="0" fontId="25" fillId="0" borderId="28" xfId="0" applyFont="1" applyBorder="1" applyAlignment="1">
      <alignment horizontal="center" vertical="center" wrapText="1"/>
    </xf>
    <xf numFmtId="0" fontId="19" fillId="6" borderId="22" xfId="0" applyFont="1" applyFill="1" applyBorder="1" applyAlignment="1">
      <alignment horizontal="right" vertical="center" wrapText="1"/>
    </xf>
    <xf numFmtId="0" fontId="19" fillId="6" borderId="23" xfId="0" applyFont="1" applyFill="1" applyBorder="1" applyAlignment="1">
      <alignment horizontal="right" vertical="center" wrapText="1"/>
    </xf>
    <xf numFmtId="0" fontId="18" fillId="12" borderId="21" xfId="0" applyFont="1" applyFill="1" applyBorder="1" applyAlignment="1">
      <alignment horizontal="left"/>
    </xf>
    <xf numFmtId="0" fontId="18" fillId="12" borderId="0" xfId="0" applyFont="1" applyFill="1" applyAlignment="1">
      <alignment horizontal="left"/>
    </xf>
    <xf numFmtId="0" fontId="18" fillId="12" borderId="12" xfId="0" applyFont="1" applyFill="1" applyBorder="1" applyAlignment="1">
      <alignment horizontal="left"/>
    </xf>
    <xf numFmtId="0" fontId="19" fillId="6" borderId="23" xfId="0" applyFont="1" applyFill="1" applyBorder="1" applyAlignment="1">
      <alignment horizontal="right" vertical="center"/>
    </xf>
    <xf numFmtId="0" fontId="13"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2" xfId="0" applyFont="1" applyFill="1" applyBorder="1" applyAlignment="1">
      <alignment horizontal="center" vertical="center" wrapText="1"/>
    </xf>
    <xf numFmtId="0" fontId="0" fillId="6" borderId="0" xfId="0" applyFill="1" applyAlignment="1">
      <alignment horizontal="center"/>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49" fontId="19" fillId="6" borderId="46" xfId="0" applyNumberFormat="1" applyFont="1" applyFill="1" applyBorder="1" applyAlignment="1">
      <alignment horizontal="center" vertical="center"/>
    </xf>
    <xf numFmtId="0" fontId="18" fillId="12" borderId="25" xfId="0" applyFont="1" applyFill="1" applyBorder="1" applyAlignment="1">
      <alignment horizontal="left" wrapText="1"/>
    </xf>
    <xf numFmtId="0" fontId="18" fillId="12" borderId="26" xfId="0" applyFont="1" applyFill="1" applyBorder="1" applyAlignment="1">
      <alignment horizontal="left" wrapText="1"/>
    </xf>
    <xf numFmtId="0" fontId="18" fillId="12" borderId="1" xfId="0" applyFont="1" applyFill="1" applyBorder="1" applyAlignment="1">
      <alignment horizontal="left" wrapText="1"/>
    </xf>
    <xf numFmtId="0" fontId="19" fillId="6" borderId="0" xfId="0" applyFont="1" applyFill="1" applyAlignment="1">
      <alignment horizontal="right" vertical="center" wrapText="1"/>
    </xf>
    <xf numFmtId="0" fontId="18" fillId="12" borderId="0" xfId="0" applyFont="1" applyFill="1" applyAlignment="1">
      <alignment horizontal="left" wrapText="1"/>
    </xf>
    <xf numFmtId="0" fontId="18" fillId="12" borderId="12" xfId="0" applyFont="1" applyFill="1" applyBorder="1" applyAlignment="1">
      <alignment horizontal="left" wrapText="1"/>
    </xf>
    <xf numFmtId="0" fontId="0" fillId="0" borderId="0" xfId="0" applyAlignment="1">
      <alignment horizontal="left" wrapText="1"/>
    </xf>
    <xf numFmtId="0" fontId="0" fillId="0" borderId="0" xfId="0" applyAlignment="1">
      <alignment horizontal="left"/>
    </xf>
    <xf numFmtId="0" fontId="6" fillId="12" borderId="37" xfId="0" applyFont="1" applyFill="1" applyBorder="1" applyAlignment="1">
      <alignment horizontal="left" vertical="center" wrapText="1"/>
    </xf>
    <xf numFmtId="0" fontId="6" fillId="12" borderId="27" xfId="0" applyFont="1" applyFill="1" applyBorder="1" applyAlignment="1">
      <alignment horizontal="left" vertical="center" wrapText="1"/>
    </xf>
    <xf numFmtId="0" fontId="6" fillId="12" borderId="49" xfId="0" applyFont="1" applyFill="1" applyBorder="1" applyAlignment="1">
      <alignment horizontal="left" vertical="center" wrapText="1"/>
    </xf>
    <xf numFmtId="0" fontId="6" fillId="12" borderId="33" xfId="0" applyFont="1" applyFill="1" applyBorder="1" applyAlignment="1">
      <alignment horizontal="left" vertical="center"/>
    </xf>
    <xf numFmtId="0" fontId="6" fillId="12" borderId="25" xfId="0" applyFont="1" applyFill="1" applyBorder="1" applyAlignment="1">
      <alignment horizontal="center"/>
    </xf>
    <xf numFmtId="0" fontId="6" fillId="12" borderId="26" xfId="0" applyFont="1" applyFill="1" applyBorder="1" applyAlignment="1">
      <alignment horizontal="center"/>
    </xf>
    <xf numFmtId="0" fontId="6" fillId="12" borderId="1" xfId="0" applyFont="1" applyFill="1" applyBorder="1" applyAlignment="1">
      <alignment horizontal="center"/>
    </xf>
    <xf numFmtId="0" fontId="6" fillId="12" borderId="36" xfId="0" applyFont="1" applyFill="1" applyBorder="1" applyAlignment="1">
      <alignment horizontal="left" vertical="center" wrapText="1"/>
    </xf>
    <xf numFmtId="0" fontId="6" fillId="12" borderId="9" xfId="0" applyFont="1" applyFill="1" applyBorder="1" applyAlignment="1">
      <alignment horizontal="left" vertical="center"/>
    </xf>
    <xf numFmtId="0" fontId="6" fillId="12" borderId="32" xfId="0" applyFont="1" applyFill="1" applyBorder="1" applyAlignment="1">
      <alignment horizontal="left" vertical="center" wrapText="1"/>
    </xf>
    <xf numFmtId="0" fontId="6" fillId="12" borderId="2" xfId="0" applyFont="1" applyFill="1" applyBorder="1" applyAlignment="1">
      <alignment horizontal="left" vertical="center"/>
    </xf>
    <xf numFmtId="0" fontId="6" fillId="12" borderId="9" xfId="0" applyFont="1" applyFill="1" applyBorder="1" applyAlignment="1">
      <alignment horizontal="left" vertical="center" wrapText="1"/>
    </xf>
    <xf numFmtId="0" fontId="6" fillId="12" borderId="27" xfId="0" applyFont="1" applyFill="1" applyBorder="1" applyAlignment="1">
      <alignment horizontal="left" vertical="center"/>
    </xf>
    <xf numFmtId="0" fontId="22" fillId="12" borderId="42" xfId="0" quotePrefix="1" applyFont="1" applyFill="1" applyBorder="1" applyAlignment="1">
      <alignment horizontal="left" vertical="center" wrapText="1"/>
    </xf>
    <xf numFmtId="0" fontId="22" fillId="12" borderId="42" xfId="0" applyFont="1" applyFill="1" applyBorder="1" applyAlignment="1">
      <alignment horizontal="left" vertical="center" wrapText="1"/>
    </xf>
    <xf numFmtId="0" fontId="22" fillId="12" borderId="45" xfId="0" applyFont="1" applyFill="1" applyBorder="1" applyAlignment="1">
      <alignment horizontal="left" vertical="center" wrapText="1"/>
    </xf>
    <xf numFmtId="0" fontId="6" fillId="12" borderId="42" xfId="0" applyFont="1" applyFill="1" applyBorder="1" applyAlignment="1">
      <alignment horizontal="left" vertical="center" wrapText="1"/>
    </xf>
    <xf numFmtId="0" fontId="6" fillId="0" borderId="8" xfId="0" applyFont="1" applyBorder="1" applyProtection="1">
      <protection locked="0"/>
    </xf>
    <xf numFmtId="0" fontId="6" fillId="0" borderId="9" xfId="0" applyFont="1" applyBorder="1" applyProtection="1">
      <protection locked="0"/>
    </xf>
    <xf numFmtId="0" fontId="6" fillId="0" borderId="30" xfId="0" applyFont="1" applyBorder="1" applyProtection="1">
      <protection locked="0"/>
    </xf>
    <xf numFmtId="0" fontId="6" fillId="0" borderId="41" xfId="0" applyFont="1" applyBorder="1" applyProtection="1">
      <protection locked="0"/>
    </xf>
    <xf numFmtId="0" fontId="6" fillId="0" borderId="3" xfId="0" applyFont="1" applyBorder="1" applyProtection="1">
      <protection locked="0"/>
    </xf>
    <xf numFmtId="0" fontId="6" fillId="0" borderId="2" xfId="0" applyFont="1" applyBorder="1" applyProtection="1">
      <protection locked="0"/>
    </xf>
    <xf numFmtId="0" fontId="6" fillId="0" borderId="31" xfId="0" applyFont="1" applyBorder="1" applyProtection="1">
      <protection locked="0"/>
    </xf>
    <xf numFmtId="0" fontId="6" fillId="0" borderId="32" xfId="0" applyFont="1" applyBorder="1" applyProtection="1">
      <protection locked="0"/>
    </xf>
    <xf numFmtId="0" fontId="0" fillId="0" borderId="23" xfId="0" applyBorder="1" applyAlignment="1">
      <alignment horizontal="right" vertical="center" wrapText="1"/>
    </xf>
    <xf numFmtId="0" fontId="19"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6" fillId="0" borderId="8" xfId="0" applyFont="1" applyBorder="1" applyAlignment="1" applyProtection="1">
      <alignment horizontal="left"/>
      <protection locked="0"/>
    </xf>
    <xf numFmtId="0" fontId="6" fillId="0" borderId="9" xfId="0" applyFont="1" applyBorder="1" applyAlignment="1" applyProtection="1">
      <alignment horizontal="left"/>
      <protection locked="0"/>
    </xf>
    <xf numFmtId="0" fontId="18" fillId="12" borderId="21" xfId="0" applyFont="1" applyFill="1" applyBorder="1" applyAlignment="1">
      <alignment horizontal="left" wrapText="1"/>
    </xf>
    <xf numFmtId="0" fontId="19" fillId="6" borderId="15"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6" fillId="0" borderId="3" xfId="0"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1" xfId="0" applyFont="1" applyBorder="1" applyAlignment="1" applyProtection="1">
      <alignment horizontal="left"/>
      <protection locked="0"/>
    </xf>
    <xf numFmtId="0" fontId="6" fillId="0" borderId="32" xfId="0" applyFont="1" applyBorder="1" applyAlignment="1" applyProtection="1">
      <alignment horizontal="left"/>
      <protection locked="0"/>
    </xf>
    <xf numFmtId="0" fontId="6" fillId="0" borderId="5" xfId="0" applyFont="1" applyBorder="1" applyProtection="1">
      <protection locked="0"/>
    </xf>
    <xf numFmtId="0" fontId="6" fillId="0" borderId="6" xfId="0" applyFont="1" applyBorder="1" applyProtection="1">
      <protection locked="0"/>
    </xf>
    <xf numFmtId="0" fontId="19" fillId="6" borderId="21" xfId="0" applyFont="1" applyFill="1" applyBorder="1" applyAlignment="1">
      <alignment horizontal="right" vertical="center" wrapText="1"/>
    </xf>
    <xf numFmtId="0" fontId="0" fillId="0" borderId="0" xfId="0" applyAlignment="1">
      <alignment horizontal="right" vertical="center" wrapText="1"/>
    </xf>
    <xf numFmtId="0" fontId="19" fillId="6" borderId="16"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6" fillId="0" borderId="5" xfId="0" applyFont="1" applyBorder="1" applyAlignment="1" applyProtection="1">
      <alignment horizontal="left"/>
      <protection locked="0"/>
    </xf>
    <xf numFmtId="0" fontId="6" fillId="0" borderId="6" xfId="0" applyFont="1" applyBorder="1" applyAlignment="1" applyProtection="1">
      <alignment horizontal="left"/>
      <protection locked="0"/>
    </xf>
    <xf numFmtId="0" fontId="16" fillId="0" borderId="30" xfId="0" applyFont="1" applyBorder="1" applyAlignment="1" applyProtection="1">
      <alignment horizontal="left" vertical="center" wrapText="1"/>
      <protection locked="0"/>
    </xf>
    <xf numFmtId="0" fontId="16" fillId="0" borderId="43" xfId="0" applyFont="1" applyBorder="1" applyAlignment="1" applyProtection="1">
      <alignment horizontal="left" vertical="center" wrapText="1"/>
      <protection locked="0"/>
    </xf>
    <xf numFmtId="0" fontId="16" fillId="0" borderId="41" xfId="0" applyFont="1" applyBorder="1" applyAlignment="1" applyProtection="1">
      <alignment horizontal="left" vertical="center" wrapText="1"/>
      <protection locked="0"/>
    </xf>
    <xf numFmtId="0" fontId="16" fillId="12" borderId="31" xfId="0" applyFont="1" applyFill="1" applyBorder="1" applyAlignment="1">
      <alignment vertical="center" wrapText="1"/>
    </xf>
    <xf numFmtId="0" fontId="8" fillId="12" borderId="42" xfId="0" applyFont="1" applyFill="1" applyBorder="1" applyAlignment="1">
      <alignment vertical="center" wrapText="1"/>
    </xf>
    <xf numFmtId="0" fontId="8" fillId="12" borderId="32" xfId="0" applyFont="1" applyFill="1" applyBorder="1" applyAlignment="1">
      <alignment vertical="center" wrapText="1"/>
    </xf>
    <xf numFmtId="0" fontId="16" fillId="0" borderId="31"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32" xfId="0" applyFont="1" applyBorder="1" applyAlignment="1" applyProtection="1">
      <alignment vertical="center" wrapText="1"/>
      <protection locked="0"/>
    </xf>
    <xf numFmtId="0" fontId="9" fillId="6" borderId="29" xfId="0" applyFont="1" applyFill="1" applyBorder="1" applyAlignment="1">
      <alignment horizontal="center" vertical="center" wrapText="1"/>
    </xf>
    <xf numFmtId="0" fontId="16" fillId="12" borderId="50" xfId="0" applyFont="1" applyFill="1" applyBorder="1" applyAlignment="1">
      <alignment vertical="center" wrapText="1"/>
    </xf>
    <xf numFmtId="0" fontId="8" fillId="12" borderId="53" xfId="0" applyFont="1" applyFill="1" applyBorder="1" applyAlignment="1">
      <alignment vertical="center" wrapText="1"/>
    </xf>
    <xf numFmtId="0" fontId="8" fillId="12" borderId="36" xfId="0" applyFont="1" applyFill="1" applyBorder="1" applyAlignment="1">
      <alignment vertical="center" wrapText="1"/>
    </xf>
    <xf numFmtId="0" fontId="36" fillId="0" borderId="3" xfId="0" applyFont="1" applyBorder="1" applyProtection="1">
      <protection locked="0"/>
    </xf>
    <xf numFmtId="0" fontId="36" fillId="0" borderId="2" xfId="0" applyFont="1" applyBorder="1" applyProtection="1">
      <protection locked="0"/>
    </xf>
    <xf numFmtId="0" fontId="36" fillId="0" borderId="5" xfId="0" applyFont="1" applyBorder="1" applyProtection="1">
      <protection locked="0"/>
    </xf>
    <xf numFmtId="0" fontId="36" fillId="0" borderId="6" xfId="0" applyFont="1" applyBorder="1" applyProtection="1">
      <protection locked="0"/>
    </xf>
    <xf numFmtId="0" fontId="32" fillId="6" borderId="19" xfId="0" applyFont="1" applyFill="1" applyBorder="1" applyAlignment="1">
      <alignment horizontal="center" vertical="top" wrapText="1"/>
    </xf>
    <xf numFmtId="0" fontId="31" fillId="0" borderId="19" xfId="0" applyFont="1" applyBorder="1"/>
    <xf numFmtId="0" fontId="31" fillId="0" borderId="20" xfId="0" applyFont="1" applyBorder="1"/>
    <xf numFmtId="0" fontId="31" fillId="0" borderId="0" xfId="0" applyFont="1"/>
    <xf numFmtId="0" fontId="31" fillId="0" borderId="12" xfId="0" applyFont="1" applyBorder="1"/>
    <xf numFmtId="0" fontId="36" fillId="0" borderId="8" xfId="0" applyFont="1" applyBorder="1" applyProtection="1">
      <protection locked="0"/>
    </xf>
    <xf numFmtId="0" fontId="36" fillId="0" borderId="9" xfId="0" applyFont="1" applyBorder="1" applyProtection="1">
      <protection locked="0"/>
    </xf>
    <xf numFmtId="0" fontId="33" fillId="6" borderId="22" xfId="0" applyFont="1" applyFill="1" applyBorder="1" applyAlignment="1">
      <alignment horizontal="right" vertical="center" wrapText="1"/>
    </xf>
    <xf numFmtId="0" fontId="33" fillId="6" borderId="23" xfId="0" applyFont="1" applyFill="1" applyBorder="1" applyAlignment="1">
      <alignment horizontal="right" vertical="center" wrapText="1"/>
    </xf>
    <xf numFmtId="0" fontId="34" fillId="12" borderId="21" xfId="0" applyFont="1" applyFill="1" applyBorder="1" applyAlignment="1">
      <alignment horizontal="left" wrapText="1"/>
    </xf>
    <xf numFmtId="0" fontId="34" fillId="12" borderId="0" xfId="0" applyFont="1" applyFill="1" applyAlignment="1">
      <alignment horizontal="left" wrapText="1"/>
    </xf>
    <xf numFmtId="0" fontId="34" fillId="12" borderId="12" xfId="0" applyFont="1" applyFill="1" applyBorder="1" applyAlignment="1">
      <alignment horizontal="left" wrapText="1"/>
    </xf>
    <xf numFmtId="0" fontId="33" fillId="6" borderId="16"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3" fillId="6" borderId="15"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38" fillId="8" borderId="8" xfId="0" applyFont="1" applyFill="1" applyBorder="1" applyAlignment="1">
      <alignment horizontal="left" vertical="center" wrapText="1"/>
    </xf>
    <xf numFmtId="0" fontId="38" fillId="8" borderId="9" xfId="0" applyFont="1" applyFill="1" applyBorder="1" applyAlignment="1">
      <alignment horizontal="left" vertical="center" wrapText="1"/>
    </xf>
    <xf numFmtId="0" fontId="40" fillId="0" borderId="3"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32" fillId="6" borderId="20" xfId="0" applyFont="1" applyFill="1" applyBorder="1" applyAlignment="1">
      <alignment horizontal="center" vertical="top" wrapText="1"/>
    </xf>
    <xf numFmtId="0" fontId="32" fillId="6" borderId="0" xfId="0" applyFont="1" applyFill="1" applyAlignment="1">
      <alignment horizontal="center" vertical="top" wrapText="1"/>
    </xf>
    <xf numFmtId="0" fontId="32" fillId="6" borderId="12" xfId="0" applyFont="1" applyFill="1" applyBorder="1" applyAlignment="1">
      <alignment horizontal="center" vertical="top" wrapText="1"/>
    </xf>
    <xf numFmtId="0" fontId="33" fillId="6" borderId="13"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2" fillId="0" borderId="0" xfId="0" applyFont="1" applyAlignment="1">
      <alignment horizontal="left" vertical="center" wrapText="1"/>
    </xf>
    <xf numFmtId="0" fontId="20" fillId="8" borderId="8" xfId="0" applyFont="1" applyFill="1" applyBorder="1" applyAlignment="1">
      <alignment horizontal="left" vertical="center" wrapText="1"/>
    </xf>
    <xf numFmtId="0" fontId="20" fillId="8" borderId="9" xfId="0" applyFont="1" applyFill="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19" fillId="6" borderId="6" xfId="0" applyFont="1" applyFill="1" applyBorder="1" applyAlignment="1">
      <alignment horizontal="center" vertical="center" wrapText="1"/>
    </xf>
    <xf numFmtId="0" fontId="27" fillId="0" borderId="5"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44" fillId="0" borderId="0" xfId="0" applyFont="1" applyAlignment="1">
      <alignment horizontal="left" vertical="center" wrapText="1"/>
    </xf>
    <xf numFmtId="0" fontId="20" fillId="8" borderId="50" xfId="0" applyFont="1" applyFill="1" applyBorder="1" applyAlignment="1">
      <alignment horizontal="left" vertical="center" wrapText="1"/>
    </xf>
    <xf numFmtId="0" fontId="0" fillId="0" borderId="36" xfId="0" applyBorder="1" applyAlignment="1">
      <alignment horizontal="left" vertical="center" wrapText="1"/>
    </xf>
    <xf numFmtId="0" fontId="27" fillId="0" borderId="31" xfId="0" applyFont="1" applyBorder="1" applyAlignment="1" applyProtection="1">
      <alignment wrapText="1"/>
      <protection locked="0"/>
    </xf>
    <xf numFmtId="0" fontId="27" fillId="0" borderId="32" xfId="0" applyFont="1" applyBorder="1" applyAlignment="1" applyProtection="1">
      <alignment wrapText="1"/>
      <protection locked="0"/>
    </xf>
    <xf numFmtId="0" fontId="18" fillId="12" borderId="18" xfId="0" applyFont="1" applyFill="1" applyBorder="1" applyAlignment="1">
      <alignment horizontal="left" wrapText="1"/>
    </xf>
    <xf numFmtId="0" fontId="18" fillId="12" borderId="19" xfId="0" applyFont="1" applyFill="1" applyBorder="1" applyAlignment="1">
      <alignment horizontal="left" wrapText="1"/>
    </xf>
    <xf numFmtId="0" fontId="18" fillId="12" borderId="20" xfId="0" applyFont="1" applyFill="1" applyBorder="1" applyAlignment="1">
      <alignment horizontal="left" wrapText="1"/>
    </xf>
    <xf numFmtId="0" fontId="11"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27" fillId="0" borderId="30" xfId="0" applyFont="1" applyBorder="1" applyAlignment="1" applyProtection="1">
      <alignment wrapText="1"/>
      <protection locked="0"/>
    </xf>
    <xf numFmtId="0" fontId="27" fillId="0" borderId="41" xfId="0" applyFont="1" applyBorder="1" applyAlignment="1" applyProtection="1">
      <alignment wrapText="1"/>
      <protection locked="0"/>
    </xf>
    <xf numFmtId="0" fontId="0" fillId="0" borderId="19" xfId="0" applyBorder="1"/>
    <xf numFmtId="0" fontId="0" fillId="0" borderId="20" xfId="0" applyBorder="1"/>
    <xf numFmtId="0" fontId="0" fillId="0" borderId="0" xfId="0"/>
    <xf numFmtId="0" fontId="0" fillId="0" borderId="12" xfId="0" applyBorder="1"/>
    <xf numFmtId="0" fontId="6" fillId="0" borderId="50" xfId="0" applyFont="1" applyBorder="1" applyAlignment="1" applyProtection="1">
      <alignment horizontal="left"/>
      <protection locked="0"/>
    </xf>
    <xf numFmtId="0" fontId="6" fillId="0" borderId="36" xfId="0" applyFont="1" applyBorder="1" applyAlignment="1" applyProtection="1">
      <alignment horizontal="left"/>
      <protection locked="0"/>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6" fillId="0" borderId="30" xfId="0" applyFont="1" applyBorder="1" applyAlignment="1" applyProtection="1">
      <alignment horizontal="left"/>
      <protection locked="0"/>
    </xf>
    <xf numFmtId="0" fontId="6" fillId="0" borderId="41" xfId="0" applyFont="1" applyBorder="1" applyAlignment="1" applyProtection="1">
      <alignment horizontal="left"/>
      <protection locked="0"/>
    </xf>
    <xf numFmtId="0" fontId="19" fillId="6" borderId="23" xfId="0" applyFont="1" applyFill="1" applyBorder="1" applyAlignment="1">
      <alignment horizontal="right" vertical="top" wrapText="1"/>
    </xf>
    <xf numFmtId="0" fontId="18" fillId="0" borderId="25" xfId="0" applyFont="1" applyBorder="1" applyAlignment="1">
      <alignment horizontal="left"/>
    </xf>
    <xf numFmtId="0" fontId="18" fillId="0" borderId="26" xfId="0" applyFont="1" applyBorder="1" applyAlignment="1">
      <alignment horizontal="left"/>
    </xf>
    <xf numFmtId="0" fontId="18" fillId="0" borderId="1" xfId="0" applyFont="1" applyBorder="1" applyAlignment="1">
      <alignment horizontal="left"/>
    </xf>
    <xf numFmtId="0" fontId="6" fillId="10" borderId="16" xfId="0" applyFont="1" applyFill="1" applyBorder="1" applyAlignment="1">
      <alignment horizontal="left"/>
    </xf>
    <xf numFmtId="0" fontId="6" fillId="10" borderId="29" xfId="0" applyFont="1" applyFill="1" applyBorder="1" applyAlignment="1">
      <alignment horizontal="left"/>
    </xf>
    <xf numFmtId="0" fontId="6" fillId="9" borderId="8" xfId="0" applyFont="1" applyFill="1" applyBorder="1" applyAlignment="1">
      <alignment horizontal="left" vertical="center" wrapText="1"/>
    </xf>
    <xf numFmtId="0" fontId="6" fillId="9" borderId="9" xfId="0" applyFont="1" applyFill="1" applyBorder="1" applyAlignment="1">
      <alignment horizontal="left" vertical="center" wrapText="1"/>
    </xf>
    <xf numFmtId="0" fontId="16" fillId="9" borderId="5" xfId="0" applyFont="1" applyFill="1" applyBorder="1" applyAlignment="1">
      <alignment horizontal="left" vertical="center" wrapText="1"/>
    </xf>
    <xf numFmtId="0" fontId="6" fillId="9" borderId="6" xfId="0" applyFont="1" applyFill="1" applyBorder="1" applyAlignment="1">
      <alignment horizontal="left" vertical="center" wrapText="1"/>
    </xf>
    <xf numFmtId="0" fontId="10" fillId="6" borderId="25" xfId="0" applyFont="1" applyFill="1" applyBorder="1" applyAlignment="1">
      <alignment horizontal="center"/>
    </xf>
    <xf numFmtId="0" fontId="10" fillId="6" borderId="48" xfId="0" applyFont="1" applyFill="1" applyBorder="1" applyAlignment="1">
      <alignment horizontal="center"/>
    </xf>
    <xf numFmtId="0" fontId="18" fillId="12" borderId="25" xfId="0" applyFont="1" applyFill="1" applyBorder="1" applyAlignment="1">
      <alignment horizontal="left"/>
    </xf>
    <xf numFmtId="0" fontId="18" fillId="12" borderId="26" xfId="0" applyFont="1" applyFill="1" applyBorder="1" applyAlignment="1">
      <alignment horizontal="left"/>
    </xf>
    <xf numFmtId="0" fontId="18" fillId="12" borderId="1" xfId="0" applyFont="1" applyFill="1" applyBorder="1" applyAlignment="1">
      <alignment horizontal="left"/>
    </xf>
    <xf numFmtId="9" fontId="6" fillId="7" borderId="2" xfId="2" applyFont="1" applyFill="1" applyBorder="1" applyAlignment="1">
      <alignment horizontal="center" vertical="center" wrapText="1"/>
    </xf>
    <xf numFmtId="9" fontId="6" fillId="7" borderId="4" xfId="2" applyFont="1" applyFill="1" applyBorder="1" applyAlignment="1">
      <alignment horizontal="center" vertical="center" wrapText="1"/>
    </xf>
    <xf numFmtId="0" fontId="5" fillId="6" borderId="19" xfId="0" applyFont="1" applyFill="1" applyBorder="1" applyAlignment="1">
      <alignment horizontal="center" vertical="top" wrapText="1"/>
    </xf>
    <xf numFmtId="0" fontId="5" fillId="6" borderId="20" xfId="0" applyFont="1" applyFill="1" applyBorder="1" applyAlignment="1">
      <alignment horizontal="center" vertical="top" wrapText="1"/>
    </xf>
    <xf numFmtId="0" fontId="5" fillId="6" borderId="0" xfId="0" applyFont="1" applyFill="1" applyAlignment="1">
      <alignment horizontal="center" vertical="top" wrapText="1"/>
    </xf>
    <xf numFmtId="0" fontId="5" fillId="6" borderId="12" xfId="0" applyFont="1" applyFill="1" applyBorder="1" applyAlignment="1">
      <alignment horizontal="center" vertical="top" wrapText="1"/>
    </xf>
    <xf numFmtId="0" fontId="18" fillId="0" borderId="18" xfId="0" applyFont="1" applyBorder="1" applyAlignment="1">
      <alignment horizontal="left"/>
    </xf>
    <xf numFmtId="0" fontId="18" fillId="0" borderId="19" xfId="0" applyFont="1" applyBorder="1" applyAlignment="1">
      <alignment horizontal="left"/>
    </xf>
    <xf numFmtId="0" fontId="18" fillId="0" borderId="20" xfId="0" applyFont="1" applyBorder="1" applyAlignment="1">
      <alignment horizontal="left"/>
    </xf>
    <xf numFmtId="49" fontId="19" fillId="6" borderId="54" xfId="0" applyNumberFormat="1" applyFont="1" applyFill="1" applyBorder="1" applyAlignment="1">
      <alignment horizontal="center" vertical="center"/>
    </xf>
    <xf numFmtId="0" fontId="21" fillId="13" borderId="13" xfId="0" applyFont="1" applyFill="1" applyBorder="1" applyAlignment="1">
      <alignment vertical="center" wrapText="1"/>
    </xf>
    <xf numFmtId="0" fontId="21" fillId="13" borderId="14" xfId="0" applyFont="1" applyFill="1" applyBorder="1" applyAlignment="1">
      <alignment vertical="center" wrapText="1"/>
    </xf>
    <xf numFmtId="0" fontId="21" fillId="13" borderId="15" xfId="0" applyFont="1" applyFill="1" applyBorder="1" applyAlignment="1">
      <alignment vertical="center" wrapText="1"/>
    </xf>
    <xf numFmtId="44" fontId="6" fillId="0" borderId="4" xfId="1" applyFont="1" applyBorder="1" applyAlignment="1" applyProtection="1">
      <alignment horizontal="center" vertical="center" wrapText="1"/>
      <protection locked="0"/>
    </xf>
    <xf numFmtId="44" fontId="27" fillId="0" borderId="9" xfId="1" applyNumberFormat="1" applyFont="1" applyBorder="1" applyProtection="1">
      <protection locked="0"/>
    </xf>
    <xf numFmtId="44" fontId="27" fillId="0" borderId="6" xfId="0" applyNumberFormat="1" applyFont="1" applyBorder="1" applyProtection="1">
      <protection locked="0"/>
    </xf>
    <xf numFmtId="0" fontId="6" fillId="0" borderId="4" xfId="0" applyFont="1" applyBorder="1" applyAlignment="1" applyProtection="1">
      <alignment vertical="center" wrapText="1"/>
      <protection locked="0"/>
    </xf>
    <xf numFmtId="0" fontId="45" fillId="6" borderId="26" xfId="0" applyFont="1" applyFill="1" applyBorder="1" applyAlignment="1"/>
    <xf numFmtId="0" fontId="45" fillId="6" borderId="25" xfId="0" applyFont="1" applyFill="1" applyBorder="1" applyAlignment="1"/>
    <xf numFmtId="0" fontId="46" fillId="6" borderId="26" xfId="0" applyFont="1" applyFill="1" applyBorder="1" applyAlignment="1"/>
    <xf numFmtId="0" fontId="46" fillId="6" borderId="19" xfId="0" applyFont="1" applyFill="1" applyBorder="1" applyAlignment="1">
      <alignment horizontal="left"/>
    </xf>
    <xf numFmtId="0" fontId="46" fillId="6" borderId="20" xfId="0" applyFont="1" applyFill="1" applyBorder="1" applyAlignment="1">
      <alignment horizontal="left"/>
    </xf>
    <xf numFmtId="0" fontId="45" fillId="6" borderId="26" xfId="0" applyFont="1" applyFill="1" applyBorder="1" applyAlignment="1">
      <alignment horizontal="right"/>
    </xf>
    <xf numFmtId="0" fontId="6" fillId="7" borderId="2"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center" vertical="center" wrapText="1"/>
      <protection locked="0"/>
    </xf>
    <xf numFmtId="14" fontId="46" fillId="0" borderId="19" xfId="0" applyNumberFormat="1" applyFont="1" applyFill="1" applyBorder="1" applyAlignment="1" applyProtection="1">
      <alignment horizontal="center"/>
      <protection locked="0"/>
    </xf>
    <xf numFmtId="14" fontId="46" fillId="0" borderId="26" xfId="0" applyNumberFormat="1"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7FD7B8"/>
      <color rgb="FF2F9972"/>
      <color rgb="FF0070C0"/>
      <color rgb="FFD9F3EA"/>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1399073</xdr:colOff>
      <xdr:row>2</xdr:row>
      <xdr:rowOff>38100</xdr:rowOff>
    </xdr:to>
    <xdr:pic>
      <xdr:nvPicPr>
        <xdr:cNvPr id="8" name="Picture 7">
          <a:extLst>
            <a:ext uri="{FF2B5EF4-FFF2-40B4-BE49-F238E27FC236}">
              <a16:creationId xmlns:a16="http://schemas.microsoft.com/office/drawing/2014/main" id="{7888EC77-D0A3-4D7F-8497-3AE6E1E25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306873</xdr:colOff>
      <xdr:row>2</xdr:row>
      <xdr:rowOff>66675</xdr:rowOff>
    </xdr:to>
    <xdr:pic>
      <xdr:nvPicPr>
        <xdr:cNvPr id="7" name="Picture 6">
          <a:extLst>
            <a:ext uri="{FF2B5EF4-FFF2-40B4-BE49-F238E27FC236}">
              <a16:creationId xmlns:a16="http://schemas.microsoft.com/office/drawing/2014/main" id="{4ABC4B5B-6A5F-4BF8-A548-1D7A6E1E9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306873</xdr:colOff>
      <xdr:row>2</xdr:row>
      <xdr:rowOff>66675</xdr:rowOff>
    </xdr:to>
    <xdr:pic>
      <xdr:nvPicPr>
        <xdr:cNvPr id="4" name="Picture 3">
          <a:extLst>
            <a:ext uri="{FF2B5EF4-FFF2-40B4-BE49-F238E27FC236}">
              <a16:creationId xmlns:a16="http://schemas.microsoft.com/office/drawing/2014/main" id="{B6841F42-88A4-CDB4-6334-30A5DA4D79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644473</xdr:colOff>
      <xdr:row>2</xdr:row>
      <xdr:rowOff>158115</xdr:rowOff>
    </xdr:to>
    <xdr:pic>
      <xdr:nvPicPr>
        <xdr:cNvPr id="4" name="Picture 3">
          <a:extLst>
            <a:ext uri="{FF2B5EF4-FFF2-40B4-BE49-F238E27FC236}">
              <a16:creationId xmlns:a16="http://schemas.microsoft.com/office/drawing/2014/main" id="{64B69346-0831-0C48-C566-FADB1F8F0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2698" cy="5486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364023</xdr:colOff>
      <xdr:row>2</xdr:row>
      <xdr:rowOff>66675</xdr:rowOff>
    </xdr:to>
    <xdr:pic>
      <xdr:nvPicPr>
        <xdr:cNvPr id="5" name="Picture 4">
          <a:extLst>
            <a:ext uri="{FF2B5EF4-FFF2-40B4-BE49-F238E27FC236}">
              <a16:creationId xmlns:a16="http://schemas.microsoft.com/office/drawing/2014/main" id="{6F30DAA3-5FF7-4973-B590-135E7506DC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287823</xdr:colOff>
      <xdr:row>2</xdr:row>
      <xdr:rowOff>66675</xdr:rowOff>
    </xdr:to>
    <xdr:pic>
      <xdr:nvPicPr>
        <xdr:cNvPr id="6" name="Picture 5">
          <a:extLst>
            <a:ext uri="{FF2B5EF4-FFF2-40B4-BE49-F238E27FC236}">
              <a16:creationId xmlns:a16="http://schemas.microsoft.com/office/drawing/2014/main" id="{AC5E9FD2-8D32-4EED-AC64-EFBB47A0C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287823</xdr:colOff>
      <xdr:row>2</xdr:row>
      <xdr:rowOff>66675</xdr:rowOff>
    </xdr:to>
    <xdr:pic>
      <xdr:nvPicPr>
        <xdr:cNvPr id="5" name="Picture 4">
          <a:extLst>
            <a:ext uri="{FF2B5EF4-FFF2-40B4-BE49-F238E27FC236}">
              <a16:creationId xmlns:a16="http://schemas.microsoft.com/office/drawing/2014/main" id="{8CD94837-2070-445B-8A20-0EC359900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259248</xdr:colOff>
      <xdr:row>2</xdr:row>
      <xdr:rowOff>66675</xdr:rowOff>
    </xdr:to>
    <xdr:pic>
      <xdr:nvPicPr>
        <xdr:cNvPr id="4" name="Picture 3">
          <a:extLst>
            <a:ext uri="{FF2B5EF4-FFF2-40B4-BE49-F238E27FC236}">
              <a16:creationId xmlns:a16="http://schemas.microsoft.com/office/drawing/2014/main" id="{FBF714D8-A983-4151-A76C-BDAEAED090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259248</xdr:colOff>
      <xdr:row>2</xdr:row>
      <xdr:rowOff>66675</xdr:rowOff>
    </xdr:to>
    <xdr:pic>
      <xdr:nvPicPr>
        <xdr:cNvPr id="5" name="Picture 4">
          <a:extLst>
            <a:ext uri="{FF2B5EF4-FFF2-40B4-BE49-F238E27FC236}">
              <a16:creationId xmlns:a16="http://schemas.microsoft.com/office/drawing/2014/main" id="{9E7C6D77-F6E2-4300-AF30-FE8488FE97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364023</xdr:colOff>
      <xdr:row>2</xdr:row>
      <xdr:rowOff>66675</xdr:rowOff>
    </xdr:to>
    <xdr:pic>
      <xdr:nvPicPr>
        <xdr:cNvPr id="4" name="Picture 3">
          <a:extLst>
            <a:ext uri="{FF2B5EF4-FFF2-40B4-BE49-F238E27FC236}">
              <a16:creationId xmlns:a16="http://schemas.microsoft.com/office/drawing/2014/main" id="{8D027E40-CA37-48A4-B1F4-D97A66890D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792648</xdr:colOff>
      <xdr:row>2</xdr:row>
      <xdr:rowOff>66675</xdr:rowOff>
    </xdr:to>
    <xdr:pic>
      <xdr:nvPicPr>
        <xdr:cNvPr id="5" name="Picture 4">
          <a:extLst>
            <a:ext uri="{FF2B5EF4-FFF2-40B4-BE49-F238E27FC236}">
              <a16:creationId xmlns:a16="http://schemas.microsoft.com/office/drawing/2014/main" id="{B4D40549-C0FA-482A-9575-05F48F671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592623</xdr:colOff>
      <xdr:row>2</xdr:row>
      <xdr:rowOff>66675</xdr:rowOff>
    </xdr:to>
    <xdr:pic>
      <xdr:nvPicPr>
        <xdr:cNvPr id="5" name="Picture 4">
          <a:extLst>
            <a:ext uri="{FF2B5EF4-FFF2-40B4-BE49-F238E27FC236}">
              <a16:creationId xmlns:a16="http://schemas.microsoft.com/office/drawing/2014/main" id="{A4AFD600-174D-4BD2-9B76-FB3C74DB9C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792648</xdr:colOff>
      <xdr:row>2</xdr:row>
      <xdr:rowOff>66675</xdr:rowOff>
    </xdr:to>
    <xdr:pic>
      <xdr:nvPicPr>
        <xdr:cNvPr id="4" name="Picture 3">
          <a:extLst>
            <a:ext uri="{FF2B5EF4-FFF2-40B4-BE49-F238E27FC236}">
              <a16:creationId xmlns:a16="http://schemas.microsoft.com/office/drawing/2014/main" id="{51AD706C-68E1-48D8-A847-725C4FB71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792648</xdr:colOff>
      <xdr:row>2</xdr:row>
      <xdr:rowOff>66675</xdr:rowOff>
    </xdr:to>
    <xdr:pic>
      <xdr:nvPicPr>
        <xdr:cNvPr id="5" name="Picture 4">
          <a:extLst>
            <a:ext uri="{FF2B5EF4-FFF2-40B4-BE49-F238E27FC236}">
              <a16:creationId xmlns:a16="http://schemas.microsoft.com/office/drawing/2014/main" id="{17180268-A981-4667-A288-EACBAF254C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192573</xdr:colOff>
      <xdr:row>2</xdr:row>
      <xdr:rowOff>66675</xdr:rowOff>
    </xdr:to>
    <xdr:pic>
      <xdr:nvPicPr>
        <xdr:cNvPr id="4" name="Picture 3">
          <a:extLst>
            <a:ext uri="{FF2B5EF4-FFF2-40B4-BE49-F238E27FC236}">
              <a16:creationId xmlns:a16="http://schemas.microsoft.com/office/drawing/2014/main" id="{0940764F-6162-4338-8CD7-1E551E0D0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354498</xdr:colOff>
      <xdr:row>2</xdr:row>
      <xdr:rowOff>66675</xdr:rowOff>
    </xdr:to>
    <xdr:pic>
      <xdr:nvPicPr>
        <xdr:cNvPr id="6" name="Picture 5">
          <a:extLst>
            <a:ext uri="{FF2B5EF4-FFF2-40B4-BE49-F238E27FC236}">
              <a16:creationId xmlns:a16="http://schemas.microsoft.com/office/drawing/2014/main" id="{8F661723-B964-4C82-A65F-8ED9627AA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827573</xdr:colOff>
      <xdr:row>2</xdr:row>
      <xdr:rowOff>63500</xdr:rowOff>
    </xdr:to>
    <xdr:pic>
      <xdr:nvPicPr>
        <xdr:cNvPr id="5" name="Picture 4">
          <a:extLst>
            <a:ext uri="{FF2B5EF4-FFF2-40B4-BE49-F238E27FC236}">
              <a16:creationId xmlns:a16="http://schemas.microsoft.com/office/drawing/2014/main" id="{1415DAE9-1EBE-4D99-BD3B-4686B79CE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564048</xdr:colOff>
      <xdr:row>2</xdr:row>
      <xdr:rowOff>66675</xdr:rowOff>
    </xdr:to>
    <xdr:pic>
      <xdr:nvPicPr>
        <xdr:cNvPr id="5" name="Picture 4">
          <a:extLst>
            <a:ext uri="{FF2B5EF4-FFF2-40B4-BE49-F238E27FC236}">
              <a16:creationId xmlns:a16="http://schemas.microsoft.com/office/drawing/2014/main" id="{148E3296-2E2D-442B-AC91-BEBEE5625F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666985</xdr:colOff>
      <xdr:row>2</xdr:row>
      <xdr:rowOff>83218</xdr:rowOff>
    </xdr:to>
    <xdr:pic>
      <xdr:nvPicPr>
        <xdr:cNvPr id="5" name="Picture 4">
          <a:extLst>
            <a:ext uri="{FF2B5EF4-FFF2-40B4-BE49-F238E27FC236}">
              <a16:creationId xmlns:a16="http://schemas.microsoft.com/office/drawing/2014/main" id="{23B3D45E-EDFB-4D12-9D53-D90132616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183048</xdr:colOff>
      <xdr:row>2</xdr:row>
      <xdr:rowOff>66675</xdr:rowOff>
    </xdr:to>
    <xdr:pic>
      <xdr:nvPicPr>
        <xdr:cNvPr id="5" name="Picture 4">
          <a:extLst>
            <a:ext uri="{FF2B5EF4-FFF2-40B4-BE49-F238E27FC236}">
              <a16:creationId xmlns:a16="http://schemas.microsoft.com/office/drawing/2014/main" id="{9EA7ABBA-3A23-4A74-8570-885466019A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2073</xdr:colOff>
      <xdr:row>2</xdr:row>
      <xdr:rowOff>66675</xdr:rowOff>
    </xdr:to>
    <xdr:pic>
      <xdr:nvPicPr>
        <xdr:cNvPr id="6" name="Picture 5">
          <a:extLst>
            <a:ext uri="{FF2B5EF4-FFF2-40B4-BE49-F238E27FC236}">
              <a16:creationId xmlns:a16="http://schemas.microsoft.com/office/drawing/2014/main" id="{9C39A9C7-378F-43E3-95F4-1702E0DE99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49698</xdr:colOff>
      <xdr:row>2</xdr:row>
      <xdr:rowOff>66675</xdr:rowOff>
    </xdr:to>
    <xdr:pic>
      <xdr:nvPicPr>
        <xdr:cNvPr id="5" name="Picture 4">
          <a:extLst>
            <a:ext uri="{FF2B5EF4-FFF2-40B4-BE49-F238E27FC236}">
              <a16:creationId xmlns:a16="http://schemas.microsoft.com/office/drawing/2014/main" id="{78075CF8-37BC-43E5-BA55-7BA5C1A82C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02248"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zoomScaleNormal="100" workbookViewId="0">
      <selection activeCell="F13" sqref="F13"/>
    </sheetView>
  </sheetViews>
  <sheetFormatPr defaultRowHeight="14.5" x14ac:dyDescent="0.35"/>
  <cols>
    <col min="1" max="1" width="28.1796875" customWidth="1"/>
    <col min="2" max="2" width="109.7265625" customWidth="1"/>
  </cols>
  <sheetData>
    <row r="1" spans="1:2" ht="16" thickBot="1" x14ac:dyDescent="0.4">
      <c r="A1" s="10"/>
      <c r="B1" s="301" t="s">
        <v>147</v>
      </c>
    </row>
    <row r="2" spans="1:2" ht="16" thickBot="1" x14ac:dyDescent="0.4">
      <c r="A2" s="11"/>
      <c r="B2" s="301"/>
    </row>
    <row r="3" spans="1:2" ht="16" thickBot="1" x14ac:dyDescent="0.4">
      <c r="A3" s="11"/>
      <c r="B3" s="301"/>
    </row>
    <row r="4" spans="1:2" ht="15" thickBot="1" x14ac:dyDescent="0.4">
      <c r="A4" s="12" t="s">
        <v>269</v>
      </c>
      <c r="B4" s="301"/>
    </row>
    <row r="5" spans="1:2" ht="47" thickBot="1" x14ac:dyDescent="0.4">
      <c r="A5" s="13" t="s">
        <v>155</v>
      </c>
      <c r="B5" s="14" t="s">
        <v>172</v>
      </c>
    </row>
    <row r="6" spans="1:2" ht="47" thickBot="1" x14ac:dyDescent="0.4">
      <c r="A6" s="13" t="s">
        <v>156</v>
      </c>
      <c r="B6" s="14" t="s">
        <v>178</v>
      </c>
    </row>
    <row r="7" spans="1:2" ht="31.5" thickBot="1" x14ac:dyDescent="0.4">
      <c r="A7" s="13" t="s">
        <v>158</v>
      </c>
      <c r="B7" s="14" t="s">
        <v>171</v>
      </c>
    </row>
    <row r="8" spans="1:2" ht="47" thickBot="1" x14ac:dyDescent="0.4">
      <c r="A8" s="13" t="s">
        <v>187</v>
      </c>
      <c r="B8" s="14" t="s">
        <v>270</v>
      </c>
    </row>
    <row r="9" spans="1:2" ht="47" thickBot="1" x14ac:dyDescent="0.4">
      <c r="A9" s="15" t="s">
        <v>157</v>
      </c>
      <c r="B9" s="14" t="s">
        <v>154</v>
      </c>
    </row>
    <row r="10" spans="1:2" ht="109" thickBot="1" x14ac:dyDescent="0.4">
      <c r="A10" s="15" t="s">
        <v>127</v>
      </c>
      <c r="B10" s="14" t="s">
        <v>190</v>
      </c>
    </row>
    <row r="11" spans="1:2" ht="202" thickBot="1" x14ac:dyDescent="0.4">
      <c r="A11" s="15" t="s">
        <v>164</v>
      </c>
      <c r="B11" s="14" t="s">
        <v>271</v>
      </c>
    </row>
    <row r="12" spans="1:2" ht="186.5" thickBot="1" x14ac:dyDescent="0.4">
      <c r="A12" s="15" t="s">
        <v>71</v>
      </c>
      <c r="B12" s="14" t="s">
        <v>272</v>
      </c>
    </row>
    <row r="13" spans="1:2" ht="62.5" thickBot="1" x14ac:dyDescent="0.4">
      <c r="A13" s="15" t="s">
        <v>74</v>
      </c>
      <c r="B13" s="14" t="s">
        <v>191</v>
      </c>
    </row>
    <row r="14" spans="1:2" ht="78" thickBot="1" x14ac:dyDescent="0.4">
      <c r="A14" s="15" t="s">
        <v>75</v>
      </c>
      <c r="B14" s="14" t="s">
        <v>192</v>
      </c>
    </row>
    <row r="15" spans="1:2" ht="93.5" thickBot="1" x14ac:dyDescent="0.4">
      <c r="A15" s="15" t="s">
        <v>78</v>
      </c>
      <c r="B15" s="14" t="s">
        <v>273</v>
      </c>
    </row>
    <row r="16" spans="1:2" ht="93.5" thickBot="1" x14ac:dyDescent="0.4">
      <c r="A16" s="15" t="s">
        <v>99</v>
      </c>
      <c r="B16" s="14" t="s">
        <v>193</v>
      </c>
    </row>
    <row r="17" spans="1:2" ht="78" thickBot="1" x14ac:dyDescent="0.4">
      <c r="A17" s="15" t="s">
        <v>121</v>
      </c>
      <c r="B17" s="16" t="s">
        <v>194</v>
      </c>
    </row>
    <row r="18" spans="1:2" ht="124.5" thickBot="1" x14ac:dyDescent="0.4">
      <c r="A18" s="17" t="s">
        <v>126</v>
      </c>
      <c r="B18" s="16" t="s">
        <v>195</v>
      </c>
    </row>
    <row r="19" spans="1:2" ht="31.5" thickBot="1" x14ac:dyDescent="0.4">
      <c r="A19" s="17" t="s">
        <v>144</v>
      </c>
      <c r="B19" s="16" t="s">
        <v>166</v>
      </c>
    </row>
    <row r="20" spans="1:2" ht="31.5" thickBot="1" x14ac:dyDescent="0.4">
      <c r="A20" s="17" t="s">
        <v>145</v>
      </c>
      <c r="B20" s="16" t="s">
        <v>165</v>
      </c>
    </row>
    <row r="21" spans="1:2" ht="31.5" thickBot="1" x14ac:dyDescent="0.4">
      <c r="A21" s="17" t="s">
        <v>146</v>
      </c>
      <c r="B21" s="16" t="s">
        <v>179</v>
      </c>
    </row>
  </sheetData>
  <sheetProtection algorithmName="SHA-512" hashValue="FVwl6d0/bcxx94uzSutr3iyOoxSlbcFkuJjRGTtcUZl1Zm7SfThnlz4yT11dH6kOju324oNV66SxtxAI7rsOfg==" saltValue="oE8QSg1W1HM9Grr3Fay4AQ==" spinCount="100000" sheet="1" objects="1" selectLockedCells="1"/>
  <mergeCells count="1">
    <mergeCell ref="B1:B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1"/>
  <sheetViews>
    <sheetView workbookViewId="0">
      <pane ySplit="10" topLeftCell="A11" activePane="bottomLeft" state="frozen"/>
      <selection pane="bottomLeft" activeCell="A19" sqref="A19:B19"/>
    </sheetView>
  </sheetViews>
  <sheetFormatPr defaultColWidth="9.1796875" defaultRowHeight="14.5" x14ac:dyDescent="0.35"/>
  <cols>
    <col min="1" max="1" width="20.26953125" customWidth="1"/>
    <col min="2" max="2" width="55.26953125" customWidth="1"/>
    <col min="3" max="4" width="12.54296875" customWidth="1"/>
    <col min="5" max="5" width="25" customWidth="1"/>
  </cols>
  <sheetData>
    <row r="1" spans="1:5" ht="15.75" customHeight="1" x14ac:dyDescent="0.35">
      <c r="A1" s="4"/>
      <c r="B1" s="302" t="s">
        <v>62</v>
      </c>
      <c r="C1" s="302"/>
      <c r="D1" s="302"/>
      <c r="E1" s="303"/>
    </row>
    <row r="2" spans="1:5" ht="15" customHeight="1" x14ac:dyDescent="0.35">
      <c r="A2" s="5"/>
      <c r="B2" s="304"/>
      <c r="C2" s="304"/>
      <c r="D2" s="304"/>
      <c r="E2" s="305"/>
    </row>
    <row r="3" spans="1:5" ht="15" customHeight="1" x14ac:dyDescent="0.35">
      <c r="A3" s="5"/>
      <c r="B3" s="304"/>
      <c r="C3" s="304"/>
      <c r="D3" s="304"/>
      <c r="E3" s="305"/>
    </row>
    <row r="4" spans="1:5" ht="15" customHeight="1" x14ac:dyDescent="0.35">
      <c r="A4" s="5"/>
      <c r="B4" s="304"/>
      <c r="C4" s="304"/>
      <c r="D4" s="304"/>
      <c r="E4" s="305"/>
    </row>
    <row r="5" spans="1:5" x14ac:dyDescent="0.35">
      <c r="A5" s="5"/>
      <c r="B5" s="304"/>
      <c r="C5" s="304"/>
      <c r="D5" s="304"/>
      <c r="E5" s="305"/>
    </row>
    <row r="6" spans="1:5" ht="16.5" customHeight="1" thickBot="1" x14ac:dyDescent="0.4">
      <c r="A6" s="361" t="s">
        <v>61</v>
      </c>
      <c r="B6" s="362"/>
      <c r="C6" s="408"/>
      <c r="D6" s="408"/>
      <c r="E6" s="56">
        <f>SUM(E11:E111)</f>
        <v>0</v>
      </c>
    </row>
    <row r="7" spans="1:5" ht="32.25" customHeight="1" thickBot="1" x14ac:dyDescent="0.4">
      <c r="A7" s="417" t="s">
        <v>233</v>
      </c>
      <c r="B7" s="379"/>
      <c r="C7" s="379"/>
      <c r="D7" s="379"/>
      <c r="E7" s="380"/>
    </row>
    <row r="8" spans="1:5" ht="15" customHeight="1" x14ac:dyDescent="0.35">
      <c r="A8" s="409" t="s">
        <v>58</v>
      </c>
      <c r="B8" s="410"/>
      <c r="C8" s="421" t="s">
        <v>238</v>
      </c>
      <c r="D8" s="421"/>
      <c r="E8" s="418" t="s">
        <v>72</v>
      </c>
    </row>
    <row r="9" spans="1:5" ht="18" customHeight="1" x14ac:dyDescent="0.35">
      <c r="A9" s="411"/>
      <c r="B9" s="412"/>
      <c r="C9" s="422"/>
      <c r="D9" s="422"/>
      <c r="E9" s="419"/>
    </row>
    <row r="10" spans="1:5" ht="29.5" thickBot="1" x14ac:dyDescent="0.4">
      <c r="A10" s="413"/>
      <c r="B10" s="414"/>
      <c r="C10" s="267" t="s">
        <v>236</v>
      </c>
      <c r="D10" s="267" t="s">
        <v>237</v>
      </c>
      <c r="E10" s="420"/>
    </row>
    <row r="11" spans="1:5" ht="15.5" x14ac:dyDescent="0.35">
      <c r="A11" s="415"/>
      <c r="B11" s="416"/>
      <c r="C11" s="140"/>
      <c r="D11" s="140"/>
      <c r="E11" s="44">
        <v>0</v>
      </c>
    </row>
    <row r="12" spans="1:5" ht="15" customHeight="1" x14ac:dyDescent="0.35">
      <c r="A12" s="423"/>
      <c r="B12" s="424"/>
      <c r="C12" s="141"/>
      <c r="D12" s="141"/>
      <c r="E12" s="44">
        <v>0</v>
      </c>
    </row>
    <row r="13" spans="1:5" ht="15.5" x14ac:dyDescent="0.35">
      <c r="A13" s="423"/>
      <c r="B13" s="424"/>
      <c r="C13" s="141"/>
      <c r="D13" s="141"/>
      <c r="E13" s="44">
        <v>0</v>
      </c>
    </row>
    <row r="14" spans="1:5" ht="15.5" x14ac:dyDescent="0.35">
      <c r="A14" s="423"/>
      <c r="B14" s="424"/>
      <c r="C14" s="141"/>
      <c r="D14" s="141"/>
      <c r="E14" s="44">
        <v>0</v>
      </c>
    </row>
    <row r="15" spans="1:5" ht="15.5" x14ac:dyDescent="0.35">
      <c r="A15" s="423"/>
      <c r="B15" s="424"/>
      <c r="C15" s="141"/>
      <c r="D15" s="141"/>
      <c r="E15" s="44">
        <v>0</v>
      </c>
    </row>
    <row r="16" spans="1:5" ht="15.5" x14ac:dyDescent="0.35">
      <c r="A16" s="423"/>
      <c r="B16" s="424"/>
      <c r="C16" s="141"/>
      <c r="D16" s="141"/>
      <c r="E16" s="44">
        <v>0</v>
      </c>
    </row>
    <row r="17" spans="1:5" ht="15.5" x14ac:dyDescent="0.35">
      <c r="A17" s="423"/>
      <c r="B17" s="424"/>
      <c r="C17" s="141"/>
      <c r="D17" s="141"/>
      <c r="E17" s="44">
        <v>0</v>
      </c>
    </row>
    <row r="18" spans="1:5" ht="15.5" x14ac:dyDescent="0.35">
      <c r="A18" s="423"/>
      <c r="B18" s="424"/>
      <c r="C18" s="141"/>
      <c r="D18" s="141"/>
      <c r="E18" s="44">
        <v>0</v>
      </c>
    </row>
    <row r="19" spans="1:5" ht="15.5" x14ac:dyDescent="0.35">
      <c r="A19" s="423"/>
      <c r="B19" s="424"/>
      <c r="C19" s="141"/>
      <c r="D19" s="141"/>
      <c r="E19" s="44">
        <v>0</v>
      </c>
    </row>
    <row r="20" spans="1:5" ht="15.5" x14ac:dyDescent="0.35">
      <c r="A20" s="423"/>
      <c r="B20" s="424"/>
      <c r="C20" s="141"/>
      <c r="D20" s="141"/>
      <c r="E20" s="44">
        <v>0</v>
      </c>
    </row>
    <row r="21" spans="1:5" ht="15.5" x14ac:dyDescent="0.35">
      <c r="A21" s="423"/>
      <c r="B21" s="424"/>
      <c r="C21" s="141"/>
      <c r="D21" s="141"/>
      <c r="E21" s="44">
        <v>0</v>
      </c>
    </row>
    <row r="22" spans="1:5" ht="15.5" x14ac:dyDescent="0.35">
      <c r="A22" s="423"/>
      <c r="B22" s="424"/>
      <c r="C22" s="141"/>
      <c r="D22" s="141"/>
      <c r="E22" s="44">
        <v>0</v>
      </c>
    </row>
    <row r="23" spans="1:5" ht="15.5" x14ac:dyDescent="0.35">
      <c r="A23" s="423"/>
      <c r="B23" s="424"/>
      <c r="C23" s="141"/>
      <c r="D23" s="141"/>
      <c r="E23" s="44">
        <v>0</v>
      </c>
    </row>
    <row r="24" spans="1:5" ht="15.5" x14ac:dyDescent="0.35">
      <c r="A24" s="423"/>
      <c r="B24" s="424"/>
      <c r="C24" s="141"/>
      <c r="D24" s="141"/>
      <c r="E24" s="44">
        <v>0</v>
      </c>
    </row>
    <row r="25" spans="1:5" ht="15.5" x14ac:dyDescent="0.35">
      <c r="A25" s="423"/>
      <c r="B25" s="424"/>
      <c r="C25" s="141"/>
      <c r="D25" s="141"/>
      <c r="E25" s="44">
        <v>0</v>
      </c>
    </row>
    <row r="26" spans="1:5" ht="15.5" x14ac:dyDescent="0.35">
      <c r="A26" s="423"/>
      <c r="B26" s="424"/>
      <c r="C26" s="141"/>
      <c r="D26" s="141"/>
      <c r="E26" s="44">
        <v>0</v>
      </c>
    </row>
    <row r="27" spans="1:5" ht="15.5" x14ac:dyDescent="0.35">
      <c r="A27" s="423"/>
      <c r="B27" s="424"/>
      <c r="C27" s="141"/>
      <c r="D27" s="141"/>
      <c r="E27" s="44">
        <v>0</v>
      </c>
    </row>
    <row r="28" spans="1:5" ht="15.5" x14ac:dyDescent="0.35">
      <c r="A28" s="423"/>
      <c r="B28" s="424"/>
      <c r="C28" s="141"/>
      <c r="D28" s="141"/>
      <c r="E28" s="44">
        <v>0</v>
      </c>
    </row>
    <row r="29" spans="1:5" ht="15.5" x14ac:dyDescent="0.35">
      <c r="A29" s="423"/>
      <c r="B29" s="424"/>
      <c r="C29" s="141"/>
      <c r="D29" s="141"/>
      <c r="E29" s="44">
        <v>0</v>
      </c>
    </row>
    <row r="30" spans="1:5" ht="15.5" x14ac:dyDescent="0.35">
      <c r="A30" s="423"/>
      <c r="B30" s="424"/>
      <c r="C30" s="141"/>
      <c r="D30" s="141"/>
      <c r="E30" s="44">
        <v>0</v>
      </c>
    </row>
    <row r="31" spans="1:5" ht="15.5" x14ac:dyDescent="0.35">
      <c r="A31" s="423"/>
      <c r="B31" s="424"/>
      <c r="C31" s="141"/>
      <c r="D31" s="141"/>
      <c r="E31" s="44">
        <v>0</v>
      </c>
    </row>
    <row r="32" spans="1:5" ht="15.5" x14ac:dyDescent="0.35">
      <c r="A32" s="423"/>
      <c r="B32" s="424"/>
      <c r="C32" s="141"/>
      <c r="D32" s="141"/>
      <c r="E32" s="44">
        <v>0</v>
      </c>
    </row>
    <row r="33" spans="1:5" ht="15.5" x14ac:dyDescent="0.35">
      <c r="A33" s="423"/>
      <c r="B33" s="424"/>
      <c r="C33" s="141"/>
      <c r="D33" s="141"/>
      <c r="E33" s="44">
        <v>0</v>
      </c>
    </row>
    <row r="34" spans="1:5" ht="15.5" x14ac:dyDescent="0.35">
      <c r="A34" s="423"/>
      <c r="B34" s="424"/>
      <c r="C34" s="141"/>
      <c r="D34" s="141"/>
      <c r="E34" s="44">
        <v>0</v>
      </c>
    </row>
    <row r="35" spans="1:5" ht="15.5" x14ac:dyDescent="0.35">
      <c r="A35" s="423"/>
      <c r="B35" s="424"/>
      <c r="C35" s="141"/>
      <c r="D35" s="141"/>
      <c r="E35" s="44">
        <v>0</v>
      </c>
    </row>
    <row r="36" spans="1:5" ht="15.5" x14ac:dyDescent="0.35">
      <c r="A36" s="423"/>
      <c r="B36" s="424"/>
      <c r="C36" s="141"/>
      <c r="D36" s="141"/>
      <c r="E36" s="44">
        <v>0</v>
      </c>
    </row>
    <row r="37" spans="1:5" ht="15.5" x14ac:dyDescent="0.35">
      <c r="A37" s="423"/>
      <c r="B37" s="424"/>
      <c r="C37" s="141"/>
      <c r="D37" s="141"/>
      <c r="E37" s="44">
        <v>0</v>
      </c>
    </row>
    <row r="38" spans="1:5" ht="15.5" x14ac:dyDescent="0.35">
      <c r="A38" s="423"/>
      <c r="B38" s="424"/>
      <c r="C38" s="141"/>
      <c r="D38" s="141"/>
      <c r="E38" s="44">
        <v>0</v>
      </c>
    </row>
    <row r="39" spans="1:5" ht="15.5" x14ac:dyDescent="0.35">
      <c r="A39" s="423"/>
      <c r="B39" s="424"/>
      <c r="C39" s="141"/>
      <c r="D39" s="141"/>
      <c r="E39" s="44">
        <v>0</v>
      </c>
    </row>
    <row r="40" spans="1:5" ht="15.5" x14ac:dyDescent="0.35">
      <c r="A40" s="423"/>
      <c r="B40" s="424"/>
      <c r="C40" s="141"/>
      <c r="D40" s="141"/>
      <c r="E40" s="44">
        <v>0</v>
      </c>
    </row>
    <row r="41" spans="1:5" ht="15.5" x14ac:dyDescent="0.35">
      <c r="A41" s="423"/>
      <c r="B41" s="424"/>
      <c r="C41" s="141"/>
      <c r="D41" s="141"/>
      <c r="E41" s="44">
        <v>0</v>
      </c>
    </row>
    <row r="42" spans="1:5" ht="15.5" x14ac:dyDescent="0.35">
      <c r="A42" s="423"/>
      <c r="B42" s="424"/>
      <c r="C42" s="141"/>
      <c r="D42" s="141"/>
      <c r="E42" s="44">
        <v>0</v>
      </c>
    </row>
    <row r="43" spans="1:5" ht="15.5" x14ac:dyDescent="0.35">
      <c r="A43" s="423"/>
      <c r="B43" s="424"/>
      <c r="C43" s="141"/>
      <c r="D43" s="141"/>
      <c r="E43" s="44">
        <v>0</v>
      </c>
    </row>
    <row r="44" spans="1:5" ht="15.5" x14ac:dyDescent="0.35">
      <c r="A44" s="423"/>
      <c r="B44" s="424"/>
      <c r="C44" s="141"/>
      <c r="D44" s="141"/>
      <c r="E44" s="44">
        <v>0</v>
      </c>
    </row>
    <row r="45" spans="1:5" ht="15.5" x14ac:dyDescent="0.35">
      <c r="A45" s="423"/>
      <c r="B45" s="424"/>
      <c r="C45" s="141"/>
      <c r="D45" s="141"/>
      <c r="E45" s="44">
        <v>0</v>
      </c>
    </row>
    <row r="46" spans="1:5" ht="15.5" x14ac:dyDescent="0.35">
      <c r="A46" s="423"/>
      <c r="B46" s="424"/>
      <c r="C46" s="141"/>
      <c r="D46" s="141"/>
      <c r="E46" s="44">
        <v>0</v>
      </c>
    </row>
    <row r="47" spans="1:5" ht="15.5" x14ac:dyDescent="0.35">
      <c r="A47" s="423"/>
      <c r="B47" s="424"/>
      <c r="C47" s="141"/>
      <c r="D47" s="141"/>
      <c r="E47" s="44">
        <v>0</v>
      </c>
    </row>
    <row r="48" spans="1:5" ht="15.5" x14ac:dyDescent="0.35">
      <c r="A48" s="423"/>
      <c r="B48" s="424"/>
      <c r="C48" s="141"/>
      <c r="D48" s="141"/>
      <c r="E48" s="44">
        <v>0</v>
      </c>
    </row>
    <row r="49" spans="1:5" ht="15.5" x14ac:dyDescent="0.35">
      <c r="A49" s="423"/>
      <c r="B49" s="424"/>
      <c r="C49" s="141"/>
      <c r="D49" s="141"/>
      <c r="E49" s="44">
        <v>0</v>
      </c>
    </row>
    <row r="50" spans="1:5" ht="15.5" x14ac:dyDescent="0.35">
      <c r="A50" s="423"/>
      <c r="B50" s="424"/>
      <c r="C50" s="141"/>
      <c r="D50" s="141"/>
      <c r="E50" s="44">
        <v>0</v>
      </c>
    </row>
    <row r="51" spans="1:5" ht="15.5" x14ac:dyDescent="0.35">
      <c r="A51" s="423"/>
      <c r="B51" s="424"/>
      <c r="C51" s="141"/>
      <c r="D51" s="141"/>
      <c r="E51" s="44">
        <v>0</v>
      </c>
    </row>
    <row r="52" spans="1:5" ht="15.5" x14ac:dyDescent="0.35">
      <c r="A52" s="423"/>
      <c r="B52" s="424"/>
      <c r="C52" s="141"/>
      <c r="D52" s="141"/>
      <c r="E52" s="44">
        <v>0</v>
      </c>
    </row>
    <row r="53" spans="1:5" ht="15.5" x14ac:dyDescent="0.35">
      <c r="A53" s="423"/>
      <c r="B53" s="424"/>
      <c r="C53" s="141"/>
      <c r="D53" s="141"/>
      <c r="E53" s="44">
        <v>0</v>
      </c>
    </row>
    <row r="54" spans="1:5" ht="15.5" x14ac:dyDescent="0.35">
      <c r="A54" s="423"/>
      <c r="B54" s="424"/>
      <c r="C54" s="141"/>
      <c r="D54" s="141"/>
      <c r="E54" s="44">
        <v>0</v>
      </c>
    </row>
    <row r="55" spans="1:5" ht="15.5" x14ac:dyDescent="0.35">
      <c r="A55" s="423"/>
      <c r="B55" s="424"/>
      <c r="C55" s="141"/>
      <c r="D55" s="141"/>
      <c r="E55" s="44">
        <v>0</v>
      </c>
    </row>
    <row r="56" spans="1:5" ht="15.5" x14ac:dyDescent="0.35">
      <c r="A56" s="423"/>
      <c r="B56" s="424"/>
      <c r="C56" s="141"/>
      <c r="D56" s="141"/>
      <c r="E56" s="44">
        <v>0</v>
      </c>
    </row>
    <row r="57" spans="1:5" ht="15.5" x14ac:dyDescent="0.35">
      <c r="A57" s="423"/>
      <c r="B57" s="424"/>
      <c r="C57" s="141"/>
      <c r="D57" s="141"/>
      <c r="E57" s="44">
        <v>0</v>
      </c>
    </row>
    <row r="58" spans="1:5" ht="15.5" x14ac:dyDescent="0.35">
      <c r="A58" s="423"/>
      <c r="B58" s="424"/>
      <c r="C58" s="141"/>
      <c r="D58" s="141"/>
      <c r="E58" s="44">
        <v>0</v>
      </c>
    </row>
    <row r="59" spans="1:5" ht="15.5" x14ac:dyDescent="0.35">
      <c r="A59" s="423"/>
      <c r="B59" s="424"/>
      <c r="C59" s="141"/>
      <c r="D59" s="141"/>
      <c r="E59" s="44">
        <v>0</v>
      </c>
    </row>
    <row r="60" spans="1:5" ht="15.5" x14ac:dyDescent="0.35">
      <c r="A60" s="423"/>
      <c r="B60" s="424"/>
      <c r="C60" s="141"/>
      <c r="D60" s="141"/>
      <c r="E60" s="44">
        <v>0</v>
      </c>
    </row>
    <row r="61" spans="1:5" ht="15.5" x14ac:dyDescent="0.35">
      <c r="A61" s="423"/>
      <c r="B61" s="424"/>
      <c r="C61" s="141"/>
      <c r="D61" s="141"/>
      <c r="E61" s="44">
        <v>0</v>
      </c>
    </row>
    <row r="62" spans="1:5" ht="15.5" x14ac:dyDescent="0.35">
      <c r="A62" s="423"/>
      <c r="B62" s="424"/>
      <c r="C62" s="141"/>
      <c r="D62" s="141"/>
      <c r="E62" s="44">
        <v>0</v>
      </c>
    </row>
    <row r="63" spans="1:5" ht="15.5" x14ac:dyDescent="0.35">
      <c r="A63" s="423"/>
      <c r="B63" s="424"/>
      <c r="C63" s="141"/>
      <c r="D63" s="141"/>
      <c r="E63" s="44">
        <v>0</v>
      </c>
    </row>
    <row r="64" spans="1:5" ht="15.5" x14ac:dyDescent="0.35">
      <c r="A64" s="423"/>
      <c r="B64" s="424"/>
      <c r="C64" s="141"/>
      <c r="D64" s="141"/>
      <c r="E64" s="44">
        <v>0</v>
      </c>
    </row>
    <row r="65" spans="1:5" ht="15.5" x14ac:dyDescent="0.35">
      <c r="A65" s="423"/>
      <c r="B65" s="424"/>
      <c r="C65" s="141"/>
      <c r="D65" s="141"/>
      <c r="E65" s="44">
        <v>0</v>
      </c>
    </row>
    <row r="66" spans="1:5" ht="15.5" x14ac:dyDescent="0.35">
      <c r="A66" s="423"/>
      <c r="B66" s="424"/>
      <c r="C66" s="141"/>
      <c r="D66" s="141"/>
      <c r="E66" s="44">
        <v>0</v>
      </c>
    </row>
    <row r="67" spans="1:5" ht="15.5" x14ac:dyDescent="0.35">
      <c r="A67" s="423"/>
      <c r="B67" s="424"/>
      <c r="C67" s="141"/>
      <c r="D67" s="141"/>
      <c r="E67" s="44">
        <v>0</v>
      </c>
    </row>
    <row r="68" spans="1:5" ht="15.5" x14ac:dyDescent="0.35">
      <c r="A68" s="423"/>
      <c r="B68" s="424"/>
      <c r="C68" s="141"/>
      <c r="D68" s="141"/>
      <c r="E68" s="44">
        <v>0</v>
      </c>
    </row>
    <row r="69" spans="1:5" ht="15.5" x14ac:dyDescent="0.35">
      <c r="A69" s="423"/>
      <c r="B69" s="424"/>
      <c r="C69" s="141"/>
      <c r="D69" s="141"/>
      <c r="E69" s="44">
        <v>0</v>
      </c>
    </row>
    <row r="70" spans="1:5" ht="15.5" x14ac:dyDescent="0.35">
      <c r="A70" s="423"/>
      <c r="B70" s="424"/>
      <c r="C70" s="141"/>
      <c r="D70" s="141"/>
      <c r="E70" s="44">
        <v>0</v>
      </c>
    </row>
    <row r="71" spans="1:5" ht="15.5" x14ac:dyDescent="0.35">
      <c r="A71" s="423"/>
      <c r="B71" s="424"/>
      <c r="C71" s="141"/>
      <c r="D71" s="141"/>
      <c r="E71" s="44">
        <v>0</v>
      </c>
    </row>
    <row r="72" spans="1:5" ht="15.5" x14ac:dyDescent="0.35">
      <c r="A72" s="423"/>
      <c r="B72" s="424"/>
      <c r="C72" s="141"/>
      <c r="D72" s="141"/>
      <c r="E72" s="44">
        <v>0</v>
      </c>
    </row>
    <row r="73" spans="1:5" ht="15.5" x14ac:dyDescent="0.35">
      <c r="A73" s="423"/>
      <c r="B73" s="424"/>
      <c r="C73" s="141"/>
      <c r="D73" s="141"/>
      <c r="E73" s="44">
        <v>0</v>
      </c>
    </row>
    <row r="74" spans="1:5" ht="15.5" x14ac:dyDescent="0.35">
      <c r="A74" s="423"/>
      <c r="B74" s="424"/>
      <c r="C74" s="141"/>
      <c r="D74" s="141"/>
      <c r="E74" s="44">
        <v>0</v>
      </c>
    </row>
    <row r="75" spans="1:5" ht="15.5" x14ac:dyDescent="0.35">
      <c r="A75" s="423"/>
      <c r="B75" s="424"/>
      <c r="C75" s="141"/>
      <c r="D75" s="141"/>
      <c r="E75" s="44">
        <v>0</v>
      </c>
    </row>
    <row r="76" spans="1:5" ht="15.5" x14ac:dyDescent="0.35">
      <c r="A76" s="423"/>
      <c r="B76" s="424"/>
      <c r="C76" s="141"/>
      <c r="D76" s="141"/>
      <c r="E76" s="44">
        <v>0</v>
      </c>
    </row>
    <row r="77" spans="1:5" ht="15.5" x14ac:dyDescent="0.35">
      <c r="A77" s="423"/>
      <c r="B77" s="424"/>
      <c r="C77" s="141"/>
      <c r="D77" s="141"/>
      <c r="E77" s="44">
        <v>0</v>
      </c>
    </row>
    <row r="78" spans="1:5" ht="15.5" x14ac:dyDescent="0.35">
      <c r="A78" s="423"/>
      <c r="B78" s="424"/>
      <c r="C78" s="141"/>
      <c r="D78" s="141"/>
      <c r="E78" s="44">
        <v>0</v>
      </c>
    </row>
    <row r="79" spans="1:5" ht="15.5" x14ac:dyDescent="0.35">
      <c r="A79" s="423"/>
      <c r="B79" s="424"/>
      <c r="C79" s="141"/>
      <c r="D79" s="141"/>
      <c r="E79" s="44">
        <v>0</v>
      </c>
    </row>
    <row r="80" spans="1:5" ht="15.5" x14ac:dyDescent="0.35">
      <c r="A80" s="423"/>
      <c r="B80" s="424"/>
      <c r="C80" s="141"/>
      <c r="D80" s="141"/>
      <c r="E80" s="44">
        <v>0</v>
      </c>
    </row>
    <row r="81" spans="1:5" ht="15.5" x14ac:dyDescent="0.35">
      <c r="A81" s="423"/>
      <c r="B81" s="424"/>
      <c r="C81" s="141"/>
      <c r="D81" s="141"/>
      <c r="E81" s="44">
        <v>0</v>
      </c>
    </row>
    <row r="82" spans="1:5" ht="15.5" x14ac:dyDescent="0.35">
      <c r="A82" s="423"/>
      <c r="B82" s="424"/>
      <c r="C82" s="141"/>
      <c r="D82" s="141"/>
      <c r="E82" s="44">
        <v>0</v>
      </c>
    </row>
    <row r="83" spans="1:5" ht="15.5" x14ac:dyDescent="0.35">
      <c r="A83" s="423"/>
      <c r="B83" s="424"/>
      <c r="C83" s="141"/>
      <c r="D83" s="141"/>
      <c r="E83" s="44">
        <v>0</v>
      </c>
    </row>
    <row r="84" spans="1:5" ht="15.5" x14ac:dyDescent="0.35">
      <c r="A84" s="423"/>
      <c r="B84" s="424"/>
      <c r="C84" s="141"/>
      <c r="D84" s="141"/>
      <c r="E84" s="44">
        <v>0</v>
      </c>
    </row>
    <row r="85" spans="1:5" ht="15.5" x14ac:dyDescent="0.35">
      <c r="A85" s="423"/>
      <c r="B85" s="424"/>
      <c r="C85" s="141"/>
      <c r="D85" s="141"/>
      <c r="E85" s="44">
        <v>0</v>
      </c>
    </row>
    <row r="86" spans="1:5" ht="15.5" x14ac:dyDescent="0.35">
      <c r="A86" s="423"/>
      <c r="B86" s="424"/>
      <c r="C86" s="141"/>
      <c r="D86" s="141"/>
      <c r="E86" s="44">
        <v>0</v>
      </c>
    </row>
    <row r="87" spans="1:5" ht="15.5" x14ac:dyDescent="0.35">
      <c r="A87" s="423"/>
      <c r="B87" s="424"/>
      <c r="C87" s="141"/>
      <c r="D87" s="141"/>
      <c r="E87" s="44">
        <v>0</v>
      </c>
    </row>
    <row r="88" spans="1:5" ht="15.5" x14ac:dyDescent="0.35">
      <c r="A88" s="423"/>
      <c r="B88" s="424"/>
      <c r="C88" s="141"/>
      <c r="D88" s="141"/>
      <c r="E88" s="44">
        <v>0</v>
      </c>
    </row>
    <row r="89" spans="1:5" ht="15.5" x14ac:dyDescent="0.35">
      <c r="A89" s="423"/>
      <c r="B89" s="424"/>
      <c r="C89" s="141"/>
      <c r="D89" s="141"/>
      <c r="E89" s="44">
        <v>0</v>
      </c>
    </row>
    <row r="90" spans="1:5" ht="15.5" x14ac:dyDescent="0.35">
      <c r="A90" s="423"/>
      <c r="B90" s="424"/>
      <c r="C90" s="141"/>
      <c r="D90" s="141"/>
      <c r="E90" s="44">
        <v>0</v>
      </c>
    </row>
    <row r="91" spans="1:5" ht="15.5" x14ac:dyDescent="0.35">
      <c r="A91" s="423"/>
      <c r="B91" s="424"/>
      <c r="C91" s="141"/>
      <c r="D91" s="141"/>
      <c r="E91" s="44">
        <v>0</v>
      </c>
    </row>
    <row r="92" spans="1:5" ht="15.5" x14ac:dyDescent="0.35">
      <c r="A92" s="423"/>
      <c r="B92" s="424"/>
      <c r="C92" s="141"/>
      <c r="D92" s="141"/>
      <c r="E92" s="44">
        <v>0</v>
      </c>
    </row>
    <row r="93" spans="1:5" ht="15.5" x14ac:dyDescent="0.35">
      <c r="A93" s="423"/>
      <c r="B93" s="424"/>
      <c r="C93" s="141"/>
      <c r="D93" s="141"/>
      <c r="E93" s="44">
        <v>0</v>
      </c>
    </row>
    <row r="94" spans="1:5" ht="15.5" x14ac:dyDescent="0.35">
      <c r="A94" s="423"/>
      <c r="B94" s="424"/>
      <c r="C94" s="141"/>
      <c r="D94" s="141"/>
      <c r="E94" s="44">
        <v>0</v>
      </c>
    </row>
    <row r="95" spans="1:5" ht="15.5" x14ac:dyDescent="0.35">
      <c r="A95" s="423"/>
      <c r="B95" s="424"/>
      <c r="C95" s="141"/>
      <c r="D95" s="141"/>
      <c r="E95" s="44">
        <v>0</v>
      </c>
    </row>
    <row r="96" spans="1:5" ht="15.5" x14ac:dyDescent="0.35">
      <c r="A96" s="423"/>
      <c r="B96" s="424"/>
      <c r="C96" s="141"/>
      <c r="D96" s="141"/>
      <c r="E96" s="44">
        <v>0</v>
      </c>
    </row>
    <row r="97" spans="1:5" ht="15.5" x14ac:dyDescent="0.35">
      <c r="A97" s="423"/>
      <c r="B97" s="424"/>
      <c r="C97" s="141"/>
      <c r="D97" s="141"/>
      <c r="E97" s="44">
        <v>0</v>
      </c>
    </row>
    <row r="98" spans="1:5" ht="15.5" x14ac:dyDescent="0.35">
      <c r="A98" s="423"/>
      <c r="B98" s="424"/>
      <c r="C98" s="141"/>
      <c r="D98" s="141"/>
      <c r="E98" s="44">
        <v>0</v>
      </c>
    </row>
    <row r="99" spans="1:5" ht="15.5" x14ac:dyDescent="0.35">
      <c r="A99" s="423"/>
      <c r="B99" s="424"/>
      <c r="C99" s="141"/>
      <c r="D99" s="141"/>
      <c r="E99" s="44">
        <v>0</v>
      </c>
    </row>
    <row r="100" spans="1:5" ht="15.5" x14ac:dyDescent="0.35">
      <c r="A100" s="423"/>
      <c r="B100" s="424"/>
      <c r="C100" s="141"/>
      <c r="D100" s="141"/>
      <c r="E100" s="44">
        <v>0</v>
      </c>
    </row>
    <row r="101" spans="1:5" ht="15.5" x14ac:dyDescent="0.35">
      <c r="A101" s="423"/>
      <c r="B101" s="424"/>
      <c r="C101" s="141"/>
      <c r="D101" s="141"/>
      <c r="E101" s="44">
        <v>0</v>
      </c>
    </row>
    <row r="102" spans="1:5" ht="15.5" x14ac:dyDescent="0.35">
      <c r="A102" s="423"/>
      <c r="B102" s="424"/>
      <c r="C102" s="141"/>
      <c r="D102" s="141"/>
      <c r="E102" s="44">
        <v>0</v>
      </c>
    </row>
    <row r="103" spans="1:5" ht="15.5" x14ac:dyDescent="0.35">
      <c r="A103" s="423"/>
      <c r="B103" s="424"/>
      <c r="C103" s="141"/>
      <c r="D103" s="141"/>
      <c r="E103" s="44">
        <v>0</v>
      </c>
    </row>
    <row r="104" spans="1:5" ht="15.5" x14ac:dyDescent="0.35">
      <c r="A104" s="423"/>
      <c r="B104" s="424"/>
      <c r="C104" s="141"/>
      <c r="D104" s="141"/>
      <c r="E104" s="44">
        <v>0</v>
      </c>
    </row>
    <row r="105" spans="1:5" ht="15.5" x14ac:dyDescent="0.35">
      <c r="A105" s="423"/>
      <c r="B105" s="424"/>
      <c r="C105" s="141"/>
      <c r="D105" s="141"/>
      <c r="E105" s="44">
        <v>0</v>
      </c>
    </row>
    <row r="106" spans="1:5" ht="15.5" x14ac:dyDescent="0.35">
      <c r="A106" s="423"/>
      <c r="B106" s="424"/>
      <c r="C106" s="141"/>
      <c r="D106" s="141"/>
      <c r="E106" s="44">
        <v>0</v>
      </c>
    </row>
    <row r="107" spans="1:5" ht="15.5" x14ac:dyDescent="0.35">
      <c r="A107" s="423"/>
      <c r="B107" s="424"/>
      <c r="C107" s="141"/>
      <c r="D107" s="141"/>
      <c r="E107" s="44">
        <v>0</v>
      </c>
    </row>
    <row r="108" spans="1:5" ht="15.5" x14ac:dyDescent="0.35">
      <c r="A108" s="423"/>
      <c r="B108" s="424"/>
      <c r="C108" s="141"/>
      <c r="D108" s="141"/>
      <c r="E108" s="44">
        <v>0</v>
      </c>
    </row>
    <row r="109" spans="1:5" ht="15.5" x14ac:dyDescent="0.35">
      <c r="A109" s="425"/>
      <c r="B109" s="426"/>
      <c r="C109" s="141"/>
      <c r="D109" s="141"/>
      <c r="E109" s="44">
        <v>0</v>
      </c>
    </row>
    <row r="110" spans="1:5" ht="15.5" x14ac:dyDescent="0.35">
      <c r="A110" s="425"/>
      <c r="B110" s="426"/>
      <c r="C110" s="141"/>
      <c r="D110" s="141"/>
      <c r="E110" s="44">
        <v>0</v>
      </c>
    </row>
    <row r="111" spans="1:5" ht="16" thickBot="1" x14ac:dyDescent="0.4">
      <c r="A111" s="144"/>
      <c r="B111" s="145"/>
      <c r="C111" s="146"/>
      <c r="D111" s="146"/>
      <c r="E111" s="143">
        <v>0</v>
      </c>
    </row>
  </sheetData>
  <sheetProtection algorithmName="SHA-512" hashValue="wk3OBt6KavsjyoYDLsQ+d58jf79CGY5yp8NtBEj5Z7tXi8HWCDeM6CfJDa2MZS/8vdqWC5NQdHsuwIZ8XAaU0Q==" saltValue="XcYwYPeODWhonFIGQC7pug==" spinCount="100000" sheet="1" objects="1" selectLockedCells="1"/>
  <mergeCells count="106">
    <mergeCell ref="A11:B11"/>
    <mergeCell ref="A12:B12"/>
    <mergeCell ref="A13:B13"/>
    <mergeCell ref="A14:B14"/>
    <mergeCell ref="A15:B15"/>
    <mergeCell ref="A16:B16"/>
    <mergeCell ref="B1:E5"/>
    <mergeCell ref="A6:D6"/>
    <mergeCell ref="A7:E7"/>
    <mergeCell ref="A8:B10"/>
    <mergeCell ref="E8:E10"/>
    <mergeCell ref="C8:D9"/>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01:B101"/>
    <mergeCell ref="A102:B102"/>
    <mergeCell ref="A103:B103"/>
    <mergeCell ref="A104:B104"/>
    <mergeCell ref="A105:B105"/>
    <mergeCell ref="A106:B106"/>
  </mergeCells>
  <pageMargins left="0.5" right="0.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0"/>
  <sheetViews>
    <sheetView workbookViewId="0">
      <pane ySplit="9" topLeftCell="A10" activePane="bottomLeft" state="frozen"/>
      <selection pane="bottomLeft" activeCell="A10" sqref="A10:C10"/>
    </sheetView>
  </sheetViews>
  <sheetFormatPr defaultColWidth="9.1796875" defaultRowHeight="14.5" x14ac:dyDescent="0.35"/>
  <cols>
    <col min="1" max="1" width="16.453125" customWidth="1"/>
    <col min="2" max="2" width="27.453125" customWidth="1"/>
    <col min="3" max="3" width="28.7265625" customWidth="1"/>
    <col min="4" max="4" width="22.1796875" customWidth="1"/>
    <col min="5" max="5" width="25.1796875" customWidth="1"/>
  </cols>
  <sheetData>
    <row r="1" spans="1:5" ht="15.75" customHeight="1" x14ac:dyDescent="0.35">
      <c r="A1" s="4"/>
      <c r="B1" s="302" t="s">
        <v>68</v>
      </c>
      <c r="C1" s="302"/>
      <c r="D1" s="302"/>
      <c r="E1" s="303"/>
    </row>
    <row r="2" spans="1:5" ht="15" customHeight="1" x14ac:dyDescent="0.35">
      <c r="A2" s="5"/>
      <c r="B2" s="304"/>
      <c r="C2" s="304"/>
      <c r="D2" s="304"/>
      <c r="E2" s="305"/>
    </row>
    <row r="3" spans="1:5" ht="15" customHeight="1" x14ac:dyDescent="0.35">
      <c r="A3" s="5"/>
      <c r="B3" s="304"/>
      <c r="C3" s="304"/>
      <c r="D3" s="304"/>
      <c r="E3" s="305"/>
    </row>
    <row r="4" spans="1:5" ht="15" customHeight="1" x14ac:dyDescent="0.35">
      <c r="A4" s="5"/>
      <c r="B4" s="304"/>
      <c r="C4" s="304"/>
      <c r="D4" s="304"/>
      <c r="E4" s="305"/>
    </row>
    <row r="5" spans="1:5" x14ac:dyDescent="0.35">
      <c r="A5" s="5"/>
      <c r="B5" s="304"/>
      <c r="C5" s="304"/>
      <c r="D5" s="304"/>
      <c r="E5" s="305"/>
    </row>
    <row r="6" spans="1:5" ht="16.5" customHeight="1" x14ac:dyDescent="0.35">
      <c r="A6" s="429" t="s">
        <v>63</v>
      </c>
      <c r="B6" s="430"/>
      <c r="C6" s="430"/>
      <c r="D6" s="430"/>
      <c r="E6" s="147">
        <v>0.06</v>
      </c>
    </row>
    <row r="7" spans="1:5" ht="16.5" customHeight="1" thickBot="1" x14ac:dyDescent="0.4">
      <c r="A7" s="361" t="s">
        <v>67</v>
      </c>
      <c r="B7" s="362"/>
      <c r="C7" s="408"/>
      <c r="D7" s="55">
        <f>SUM(D10:D110)</f>
        <v>0</v>
      </c>
      <c r="E7" s="56">
        <f>SUM(E10:E110)</f>
        <v>0</v>
      </c>
    </row>
    <row r="8" spans="1:5" ht="63.75" customHeight="1" thickBot="1" x14ac:dyDescent="0.4">
      <c r="A8" s="417" t="s">
        <v>239</v>
      </c>
      <c r="B8" s="379"/>
      <c r="C8" s="379"/>
      <c r="D8" s="379"/>
      <c r="E8" s="380"/>
    </row>
    <row r="9" spans="1:5" s="7" customFormat="1" ht="20.25" customHeight="1" thickBot="1" x14ac:dyDescent="0.4">
      <c r="A9" s="431" t="s">
        <v>64</v>
      </c>
      <c r="B9" s="432"/>
      <c r="C9" s="432"/>
      <c r="D9" s="213" t="s">
        <v>65</v>
      </c>
      <c r="E9" s="214" t="s">
        <v>66</v>
      </c>
    </row>
    <row r="10" spans="1:5" s="7" customFormat="1" ht="15.5" x14ac:dyDescent="0.35">
      <c r="A10" s="415"/>
      <c r="B10" s="416"/>
      <c r="C10" s="416"/>
      <c r="D10" s="42">
        <v>0</v>
      </c>
      <c r="E10" s="44">
        <v>0</v>
      </c>
    </row>
    <row r="11" spans="1:5" s="7" customFormat="1" ht="15.5" x14ac:dyDescent="0.35">
      <c r="A11" s="423"/>
      <c r="B11" s="424"/>
      <c r="C11" s="424"/>
      <c r="D11" s="148">
        <v>0</v>
      </c>
      <c r="E11" s="149">
        <v>0</v>
      </c>
    </row>
    <row r="12" spans="1:5" s="7" customFormat="1" ht="15.5" x14ac:dyDescent="0.35">
      <c r="A12" s="423"/>
      <c r="B12" s="424"/>
      <c r="C12" s="424"/>
      <c r="D12" s="148">
        <v>0</v>
      </c>
      <c r="E12" s="149">
        <v>0</v>
      </c>
    </row>
    <row r="13" spans="1:5" s="7" customFormat="1" ht="15.5" x14ac:dyDescent="0.35">
      <c r="A13" s="423"/>
      <c r="B13" s="424"/>
      <c r="C13" s="424"/>
      <c r="D13" s="148">
        <v>0</v>
      </c>
      <c r="E13" s="149">
        <v>0</v>
      </c>
    </row>
    <row r="14" spans="1:5" s="7" customFormat="1" ht="15.5" x14ac:dyDescent="0.35">
      <c r="A14" s="423"/>
      <c r="B14" s="424"/>
      <c r="C14" s="424"/>
      <c r="D14" s="148">
        <v>0</v>
      </c>
      <c r="E14" s="149">
        <v>0</v>
      </c>
    </row>
    <row r="15" spans="1:5" s="7" customFormat="1" ht="15.5" x14ac:dyDescent="0.35">
      <c r="A15" s="423"/>
      <c r="B15" s="424"/>
      <c r="C15" s="424"/>
      <c r="D15" s="148">
        <v>0</v>
      </c>
      <c r="E15" s="149">
        <v>0</v>
      </c>
    </row>
    <row r="16" spans="1:5" s="7" customFormat="1" ht="15.5" x14ac:dyDescent="0.35">
      <c r="A16" s="423"/>
      <c r="B16" s="424"/>
      <c r="C16" s="424"/>
      <c r="D16" s="148">
        <v>0</v>
      </c>
      <c r="E16" s="149">
        <v>0</v>
      </c>
    </row>
    <row r="17" spans="1:5" s="7" customFormat="1" ht="15.5" x14ac:dyDescent="0.35">
      <c r="A17" s="423"/>
      <c r="B17" s="424"/>
      <c r="C17" s="424"/>
      <c r="D17" s="148">
        <v>0</v>
      </c>
      <c r="E17" s="149">
        <v>0</v>
      </c>
    </row>
    <row r="18" spans="1:5" s="7" customFormat="1" ht="15.5" x14ac:dyDescent="0.35">
      <c r="A18" s="423"/>
      <c r="B18" s="424"/>
      <c r="C18" s="424"/>
      <c r="D18" s="148">
        <v>0</v>
      </c>
      <c r="E18" s="149">
        <v>0</v>
      </c>
    </row>
    <row r="19" spans="1:5" s="7" customFormat="1" ht="15.5" x14ac:dyDescent="0.35">
      <c r="A19" s="423"/>
      <c r="B19" s="424"/>
      <c r="C19" s="424"/>
      <c r="D19" s="148">
        <v>0</v>
      </c>
      <c r="E19" s="149">
        <v>0</v>
      </c>
    </row>
    <row r="20" spans="1:5" s="7" customFormat="1" ht="15.5" x14ac:dyDescent="0.35">
      <c r="A20" s="423"/>
      <c r="B20" s="424"/>
      <c r="C20" s="424"/>
      <c r="D20" s="148">
        <v>0</v>
      </c>
      <c r="E20" s="149">
        <v>0</v>
      </c>
    </row>
    <row r="21" spans="1:5" s="7" customFormat="1" ht="15.5" x14ac:dyDescent="0.35">
      <c r="A21" s="423"/>
      <c r="B21" s="424"/>
      <c r="C21" s="424"/>
      <c r="D21" s="148">
        <v>0</v>
      </c>
      <c r="E21" s="149">
        <v>0</v>
      </c>
    </row>
    <row r="22" spans="1:5" s="7" customFormat="1" ht="15.5" x14ac:dyDescent="0.35">
      <c r="A22" s="423"/>
      <c r="B22" s="424"/>
      <c r="C22" s="424"/>
      <c r="D22" s="148">
        <v>0</v>
      </c>
      <c r="E22" s="149">
        <v>0</v>
      </c>
    </row>
    <row r="23" spans="1:5" s="7" customFormat="1" ht="15.5" x14ac:dyDescent="0.35">
      <c r="A23" s="423"/>
      <c r="B23" s="424"/>
      <c r="C23" s="424"/>
      <c r="D23" s="148">
        <v>0</v>
      </c>
      <c r="E23" s="149">
        <v>0</v>
      </c>
    </row>
    <row r="24" spans="1:5" s="7" customFormat="1" ht="15.5" x14ac:dyDescent="0.35">
      <c r="A24" s="423"/>
      <c r="B24" s="424"/>
      <c r="C24" s="424"/>
      <c r="D24" s="148">
        <v>0</v>
      </c>
      <c r="E24" s="149">
        <v>0</v>
      </c>
    </row>
    <row r="25" spans="1:5" s="7" customFormat="1" ht="15.5" x14ac:dyDescent="0.35">
      <c r="A25" s="423"/>
      <c r="B25" s="424"/>
      <c r="C25" s="424"/>
      <c r="D25" s="148">
        <v>0</v>
      </c>
      <c r="E25" s="149">
        <v>0</v>
      </c>
    </row>
    <row r="26" spans="1:5" s="7" customFormat="1" ht="15.5" x14ac:dyDescent="0.35">
      <c r="A26" s="423"/>
      <c r="B26" s="424"/>
      <c r="C26" s="424"/>
      <c r="D26" s="148">
        <v>0</v>
      </c>
      <c r="E26" s="149">
        <v>0</v>
      </c>
    </row>
    <row r="27" spans="1:5" s="7" customFormat="1" ht="15.5" x14ac:dyDescent="0.35">
      <c r="A27" s="423"/>
      <c r="B27" s="424"/>
      <c r="C27" s="424"/>
      <c r="D27" s="148">
        <v>0</v>
      </c>
      <c r="E27" s="149">
        <v>0</v>
      </c>
    </row>
    <row r="28" spans="1:5" s="7" customFormat="1" ht="15.5" x14ac:dyDescent="0.35">
      <c r="A28" s="423"/>
      <c r="B28" s="424"/>
      <c r="C28" s="424"/>
      <c r="D28" s="148">
        <v>0</v>
      </c>
      <c r="E28" s="149">
        <v>0</v>
      </c>
    </row>
    <row r="29" spans="1:5" s="7" customFormat="1" ht="15.5" x14ac:dyDescent="0.35">
      <c r="A29" s="423"/>
      <c r="B29" s="424"/>
      <c r="C29" s="424"/>
      <c r="D29" s="148">
        <v>0</v>
      </c>
      <c r="E29" s="149">
        <v>0</v>
      </c>
    </row>
    <row r="30" spans="1:5" s="7" customFormat="1" ht="15.5" x14ac:dyDescent="0.35">
      <c r="A30" s="423"/>
      <c r="B30" s="424"/>
      <c r="C30" s="424"/>
      <c r="D30" s="148">
        <v>0</v>
      </c>
      <c r="E30" s="149">
        <v>0</v>
      </c>
    </row>
    <row r="31" spans="1:5" s="7" customFormat="1" ht="15.5" x14ac:dyDescent="0.35">
      <c r="A31" s="423"/>
      <c r="B31" s="424"/>
      <c r="C31" s="424"/>
      <c r="D31" s="148">
        <v>0</v>
      </c>
      <c r="E31" s="149">
        <v>0</v>
      </c>
    </row>
    <row r="32" spans="1:5" s="7" customFormat="1" ht="15.5" x14ac:dyDescent="0.35">
      <c r="A32" s="423"/>
      <c r="B32" s="424"/>
      <c r="C32" s="424"/>
      <c r="D32" s="148">
        <v>0</v>
      </c>
      <c r="E32" s="149">
        <v>0</v>
      </c>
    </row>
    <row r="33" spans="1:5" s="7" customFormat="1" ht="15.5" x14ac:dyDescent="0.35">
      <c r="A33" s="423"/>
      <c r="B33" s="424"/>
      <c r="C33" s="424"/>
      <c r="D33" s="148">
        <v>0</v>
      </c>
      <c r="E33" s="149">
        <v>0</v>
      </c>
    </row>
    <row r="34" spans="1:5" s="7" customFormat="1" ht="15.5" x14ac:dyDescent="0.35">
      <c r="A34" s="423"/>
      <c r="B34" s="424"/>
      <c r="C34" s="424"/>
      <c r="D34" s="148">
        <v>0</v>
      </c>
      <c r="E34" s="149">
        <v>0</v>
      </c>
    </row>
    <row r="35" spans="1:5" s="7" customFormat="1" ht="15.5" x14ac:dyDescent="0.35">
      <c r="A35" s="423"/>
      <c r="B35" s="424"/>
      <c r="C35" s="424"/>
      <c r="D35" s="148">
        <v>0</v>
      </c>
      <c r="E35" s="149">
        <v>0</v>
      </c>
    </row>
    <row r="36" spans="1:5" s="7" customFormat="1" ht="15.5" x14ac:dyDescent="0.35">
      <c r="A36" s="423"/>
      <c r="B36" s="424"/>
      <c r="C36" s="424"/>
      <c r="D36" s="148">
        <v>0</v>
      </c>
      <c r="E36" s="149">
        <v>0</v>
      </c>
    </row>
    <row r="37" spans="1:5" s="7" customFormat="1" ht="15.5" x14ac:dyDescent="0.35">
      <c r="A37" s="423"/>
      <c r="B37" s="424"/>
      <c r="C37" s="424"/>
      <c r="D37" s="148">
        <v>0</v>
      </c>
      <c r="E37" s="149">
        <v>0</v>
      </c>
    </row>
    <row r="38" spans="1:5" s="7" customFormat="1" ht="15.5" x14ac:dyDescent="0.35">
      <c r="A38" s="423"/>
      <c r="B38" s="424"/>
      <c r="C38" s="424"/>
      <c r="D38" s="148">
        <v>0</v>
      </c>
      <c r="E38" s="149">
        <v>0</v>
      </c>
    </row>
    <row r="39" spans="1:5" s="7" customFormat="1" ht="15.5" x14ac:dyDescent="0.35">
      <c r="A39" s="423"/>
      <c r="B39" s="424"/>
      <c r="C39" s="424"/>
      <c r="D39" s="148">
        <v>0</v>
      </c>
      <c r="E39" s="149">
        <v>0</v>
      </c>
    </row>
    <row r="40" spans="1:5" s="7" customFormat="1" ht="15.5" x14ac:dyDescent="0.35">
      <c r="A40" s="423"/>
      <c r="B40" s="424"/>
      <c r="C40" s="424"/>
      <c r="D40" s="148">
        <v>0</v>
      </c>
      <c r="E40" s="149">
        <v>0</v>
      </c>
    </row>
    <row r="41" spans="1:5" s="7" customFormat="1" ht="15.5" x14ac:dyDescent="0.35">
      <c r="A41" s="423"/>
      <c r="B41" s="424"/>
      <c r="C41" s="424"/>
      <c r="D41" s="148">
        <v>0</v>
      </c>
      <c r="E41" s="149">
        <v>0</v>
      </c>
    </row>
    <row r="42" spans="1:5" s="7" customFormat="1" ht="15.5" x14ac:dyDescent="0.35">
      <c r="A42" s="423"/>
      <c r="B42" s="424"/>
      <c r="C42" s="424"/>
      <c r="D42" s="148">
        <v>0</v>
      </c>
      <c r="E42" s="149">
        <v>0</v>
      </c>
    </row>
    <row r="43" spans="1:5" s="7" customFormat="1" ht="15.5" x14ac:dyDescent="0.35">
      <c r="A43" s="423"/>
      <c r="B43" s="424"/>
      <c r="C43" s="424"/>
      <c r="D43" s="148">
        <v>0</v>
      </c>
      <c r="E43" s="149">
        <v>0</v>
      </c>
    </row>
    <row r="44" spans="1:5" s="7" customFormat="1" ht="15.5" x14ac:dyDescent="0.35">
      <c r="A44" s="423"/>
      <c r="B44" s="424"/>
      <c r="C44" s="424"/>
      <c r="D44" s="148">
        <v>0</v>
      </c>
      <c r="E44" s="149">
        <v>0</v>
      </c>
    </row>
    <row r="45" spans="1:5" s="7" customFormat="1" ht="15.5" x14ac:dyDescent="0.35">
      <c r="A45" s="423"/>
      <c r="B45" s="424"/>
      <c r="C45" s="424"/>
      <c r="D45" s="148">
        <v>0</v>
      </c>
      <c r="E45" s="149">
        <v>0</v>
      </c>
    </row>
    <row r="46" spans="1:5" s="7" customFormat="1" ht="15.5" x14ac:dyDescent="0.35">
      <c r="A46" s="423"/>
      <c r="B46" s="424"/>
      <c r="C46" s="424"/>
      <c r="D46" s="148">
        <v>0</v>
      </c>
      <c r="E46" s="149">
        <v>0</v>
      </c>
    </row>
    <row r="47" spans="1:5" s="7" customFormat="1" ht="15.5" x14ac:dyDescent="0.35">
      <c r="A47" s="423"/>
      <c r="B47" s="424"/>
      <c r="C47" s="424"/>
      <c r="D47" s="148">
        <v>0</v>
      </c>
      <c r="E47" s="149">
        <v>0</v>
      </c>
    </row>
    <row r="48" spans="1:5" s="7" customFormat="1" ht="15.5" x14ac:dyDescent="0.35">
      <c r="A48" s="423"/>
      <c r="B48" s="424"/>
      <c r="C48" s="424"/>
      <c r="D48" s="148">
        <v>0</v>
      </c>
      <c r="E48" s="149">
        <v>0</v>
      </c>
    </row>
    <row r="49" spans="1:5" s="7" customFormat="1" ht="15.5" x14ac:dyDescent="0.35">
      <c r="A49" s="423"/>
      <c r="B49" s="424"/>
      <c r="C49" s="424"/>
      <c r="D49" s="148">
        <v>0</v>
      </c>
      <c r="E49" s="149">
        <v>0</v>
      </c>
    </row>
    <row r="50" spans="1:5" s="7" customFormat="1" ht="15.5" x14ac:dyDescent="0.35">
      <c r="A50" s="423"/>
      <c r="B50" s="424"/>
      <c r="C50" s="424"/>
      <c r="D50" s="148">
        <v>0</v>
      </c>
      <c r="E50" s="149">
        <v>0</v>
      </c>
    </row>
    <row r="51" spans="1:5" s="7" customFormat="1" ht="15.5" x14ac:dyDescent="0.35">
      <c r="A51" s="423"/>
      <c r="B51" s="424"/>
      <c r="C51" s="424"/>
      <c r="D51" s="148">
        <v>0</v>
      </c>
      <c r="E51" s="149">
        <v>0</v>
      </c>
    </row>
    <row r="52" spans="1:5" s="7" customFormat="1" ht="15.5" x14ac:dyDescent="0.35">
      <c r="A52" s="423"/>
      <c r="B52" s="424"/>
      <c r="C52" s="424"/>
      <c r="D52" s="148">
        <v>0</v>
      </c>
      <c r="E52" s="149">
        <v>0</v>
      </c>
    </row>
    <row r="53" spans="1:5" s="7" customFormat="1" ht="15.5" x14ac:dyDescent="0.35">
      <c r="A53" s="423"/>
      <c r="B53" s="424"/>
      <c r="C53" s="424"/>
      <c r="D53" s="148">
        <v>0</v>
      </c>
      <c r="E53" s="149">
        <v>0</v>
      </c>
    </row>
    <row r="54" spans="1:5" s="7" customFormat="1" ht="15.5" x14ac:dyDescent="0.35">
      <c r="A54" s="423"/>
      <c r="B54" s="424"/>
      <c r="C54" s="424"/>
      <c r="D54" s="148">
        <v>0</v>
      </c>
      <c r="E54" s="149">
        <v>0</v>
      </c>
    </row>
    <row r="55" spans="1:5" s="7" customFormat="1" ht="15.5" x14ac:dyDescent="0.35">
      <c r="A55" s="423"/>
      <c r="B55" s="424"/>
      <c r="C55" s="424"/>
      <c r="D55" s="148">
        <v>0</v>
      </c>
      <c r="E55" s="149">
        <v>0</v>
      </c>
    </row>
    <row r="56" spans="1:5" s="7" customFormat="1" ht="15.5" x14ac:dyDescent="0.35">
      <c r="A56" s="423"/>
      <c r="B56" s="424"/>
      <c r="C56" s="424"/>
      <c r="D56" s="148">
        <v>0</v>
      </c>
      <c r="E56" s="149">
        <v>0</v>
      </c>
    </row>
    <row r="57" spans="1:5" s="7" customFormat="1" ht="15.5" x14ac:dyDescent="0.35">
      <c r="A57" s="423"/>
      <c r="B57" s="424"/>
      <c r="C57" s="424"/>
      <c r="D57" s="148">
        <v>0</v>
      </c>
      <c r="E57" s="149">
        <v>0</v>
      </c>
    </row>
    <row r="58" spans="1:5" s="7" customFormat="1" ht="15.5" x14ac:dyDescent="0.35">
      <c r="A58" s="423"/>
      <c r="B58" s="424"/>
      <c r="C58" s="424"/>
      <c r="D58" s="148">
        <v>0</v>
      </c>
      <c r="E58" s="149">
        <v>0</v>
      </c>
    </row>
    <row r="59" spans="1:5" s="7" customFormat="1" ht="15.5" x14ac:dyDescent="0.35">
      <c r="A59" s="423"/>
      <c r="B59" s="424"/>
      <c r="C59" s="424"/>
      <c r="D59" s="148">
        <v>0</v>
      </c>
      <c r="E59" s="149">
        <v>0</v>
      </c>
    </row>
    <row r="60" spans="1:5" s="7" customFormat="1" ht="15.5" x14ac:dyDescent="0.35">
      <c r="A60" s="423"/>
      <c r="B60" s="424"/>
      <c r="C60" s="424"/>
      <c r="D60" s="148">
        <v>0</v>
      </c>
      <c r="E60" s="149">
        <v>0</v>
      </c>
    </row>
    <row r="61" spans="1:5" s="7" customFormat="1" ht="15.5" x14ac:dyDescent="0.35">
      <c r="A61" s="423"/>
      <c r="B61" s="424"/>
      <c r="C61" s="424"/>
      <c r="D61" s="148">
        <v>0</v>
      </c>
      <c r="E61" s="149">
        <v>0</v>
      </c>
    </row>
    <row r="62" spans="1:5" s="7" customFormat="1" ht="15.5" x14ac:dyDescent="0.35">
      <c r="A62" s="423"/>
      <c r="B62" s="424"/>
      <c r="C62" s="424"/>
      <c r="D62" s="148">
        <v>0</v>
      </c>
      <c r="E62" s="149">
        <v>0</v>
      </c>
    </row>
    <row r="63" spans="1:5" s="7" customFormat="1" ht="15.5" x14ac:dyDescent="0.35">
      <c r="A63" s="423"/>
      <c r="B63" s="424"/>
      <c r="C63" s="424"/>
      <c r="D63" s="148">
        <v>0</v>
      </c>
      <c r="E63" s="149">
        <v>0</v>
      </c>
    </row>
    <row r="64" spans="1:5" s="7" customFormat="1" ht="15.5" x14ac:dyDescent="0.35">
      <c r="A64" s="423"/>
      <c r="B64" s="424"/>
      <c r="C64" s="424"/>
      <c r="D64" s="148">
        <v>0</v>
      </c>
      <c r="E64" s="149">
        <v>0</v>
      </c>
    </row>
    <row r="65" spans="1:5" s="7" customFormat="1" ht="15.5" x14ac:dyDescent="0.35">
      <c r="A65" s="423"/>
      <c r="B65" s="424"/>
      <c r="C65" s="424"/>
      <c r="D65" s="148">
        <v>0</v>
      </c>
      <c r="E65" s="149">
        <v>0</v>
      </c>
    </row>
    <row r="66" spans="1:5" s="7" customFormat="1" ht="15.5" x14ac:dyDescent="0.35">
      <c r="A66" s="423"/>
      <c r="B66" s="424"/>
      <c r="C66" s="424"/>
      <c r="D66" s="148">
        <v>0</v>
      </c>
      <c r="E66" s="149">
        <v>0</v>
      </c>
    </row>
    <row r="67" spans="1:5" s="7" customFormat="1" ht="15.5" x14ac:dyDescent="0.35">
      <c r="A67" s="423"/>
      <c r="B67" s="424"/>
      <c r="C67" s="424"/>
      <c r="D67" s="148">
        <v>0</v>
      </c>
      <c r="E67" s="149">
        <v>0</v>
      </c>
    </row>
    <row r="68" spans="1:5" s="7" customFormat="1" ht="15.5" x14ac:dyDescent="0.35">
      <c r="A68" s="423"/>
      <c r="B68" s="424"/>
      <c r="C68" s="424"/>
      <c r="D68" s="148">
        <v>0</v>
      </c>
      <c r="E68" s="149">
        <v>0</v>
      </c>
    </row>
    <row r="69" spans="1:5" s="7" customFormat="1" ht="15.5" x14ac:dyDescent="0.35">
      <c r="A69" s="423"/>
      <c r="B69" s="424"/>
      <c r="C69" s="424"/>
      <c r="D69" s="148">
        <v>0</v>
      </c>
      <c r="E69" s="149">
        <v>0</v>
      </c>
    </row>
    <row r="70" spans="1:5" s="7" customFormat="1" ht="15.5" x14ac:dyDescent="0.35">
      <c r="A70" s="423"/>
      <c r="B70" s="424"/>
      <c r="C70" s="424"/>
      <c r="D70" s="148">
        <v>0</v>
      </c>
      <c r="E70" s="149">
        <v>0</v>
      </c>
    </row>
    <row r="71" spans="1:5" s="7" customFormat="1" ht="15.5" x14ac:dyDescent="0.35">
      <c r="A71" s="423"/>
      <c r="B71" s="424"/>
      <c r="C71" s="424"/>
      <c r="D71" s="148">
        <v>0</v>
      </c>
      <c r="E71" s="149">
        <v>0</v>
      </c>
    </row>
    <row r="72" spans="1:5" s="7" customFormat="1" ht="15.5" x14ac:dyDescent="0.35">
      <c r="A72" s="423"/>
      <c r="B72" s="424"/>
      <c r="C72" s="424"/>
      <c r="D72" s="148">
        <v>0</v>
      </c>
      <c r="E72" s="149">
        <v>0</v>
      </c>
    </row>
    <row r="73" spans="1:5" s="7" customFormat="1" ht="15.5" x14ac:dyDescent="0.35">
      <c r="A73" s="423"/>
      <c r="B73" s="424"/>
      <c r="C73" s="424"/>
      <c r="D73" s="148">
        <v>0</v>
      </c>
      <c r="E73" s="149">
        <v>0</v>
      </c>
    </row>
    <row r="74" spans="1:5" s="7" customFormat="1" ht="15.5" x14ac:dyDescent="0.35">
      <c r="A74" s="423"/>
      <c r="B74" s="424"/>
      <c r="C74" s="424"/>
      <c r="D74" s="148">
        <v>0</v>
      </c>
      <c r="E74" s="149">
        <v>0</v>
      </c>
    </row>
    <row r="75" spans="1:5" s="7" customFormat="1" ht="15.5" x14ac:dyDescent="0.35">
      <c r="A75" s="423"/>
      <c r="B75" s="424"/>
      <c r="C75" s="424"/>
      <c r="D75" s="148">
        <v>0</v>
      </c>
      <c r="E75" s="149">
        <v>0</v>
      </c>
    </row>
    <row r="76" spans="1:5" s="7" customFormat="1" ht="15.5" x14ac:dyDescent="0.35">
      <c r="A76" s="423"/>
      <c r="B76" s="424"/>
      <c r="C76" s="424"/>
      <c r="D76" s="148">
        <v>0</v>
      </c>
      <c r="E76" s="149">
        <v>0</v>
      </c>
    </row>
    <row r="77" spans="1:5" s="7" customFormat="1" ht="15.5" x14ac:dyDescent="0.35">
      <c r="A77" s="423"/>
      <c r="B77" s="424"/>
      <c r="C77" s="424"/>
      <c r="D77" s="148">
        <v>0</v>
      </c>
      <c r="E77" s="149">
        <v>0</v>
      </c>
    </row>
    <row r="78" spans="1:5" s="7" customFormat="1" ht="15.5" x14ac:dyDescent="0.35">
      <c r="A78" s="423"/>
      <c r="B78" s="424"/>
      <c r="C78" s="424"/>
      <c r="D78" s="148">
        <v>0</v>
      </c>
      <c r="E78" s="149">
        <v>0</v>
      </c>
    </row>
    <row r="79" spans="1:5" s="7" customFormat="1" ht="15.5" x14ac:dyDescent="0.35">
      <c r="A79" s="423"/>
      <c r="B79" s="424"/>
      <c r="C79" s="424"/>
      <c r="D79" s="148">
        <v>0</v>
      </c>
      <c r="E79" s="149">
        <v>0</v>
      </c>
    </row>
    <row r="80" spans="1:5" s="7" customFormat="1" ht="15.5" x14ac:dyDescent="0.35">
      <c r="A80" s="423"/>
      <c r="B80" s="424"/>
      <c r="C80" s="424"/>
      <c r="D80" s="148">
        <v>0</v>
      </c>
      <c r="E80" s="149">
        <v>0</v>
      </c>
    </row>
    <row r="81" spans="1:5" s="7" customFormat="1" ht="15.5" x14ac:dyDescent="0.35">
      <c r="A81" s="423"/>
      <c r="B81" s="424"/>
      <c r="C81" s="424"/>
      <c r="D81" s="148">
        <v>0</v>
      </c>
      <c r="E81" s="149">
        <v>0</v>
      </c>
    </row>
    <row r="82" spans="1:5" s="7" customFormat="1" ht="15.5" x14ac:dyDescent="0.35">
      <c r="A82" s="423"/>
      <c r="B82" s="424"/>
      <c r="C82" s="424"/>
      <c r="D82" s="148">
        <v>0</v>
      </c>
      <c r="E82" s="149">
        <v>0</v>
      </c>
    </row>
    <row r="83" spans="1:5" s="7" customFormat="1" ht="15.5" x14ac:dyDescent="0.35">
      <c r="A83" s="423"/>
      <c r="B83" s="424"/>
      <c r="C83" s="424"/>
      <c r="D83" s="148">
        <v>0</v>
      </c>
      <c r="E83" s="149">
        <v>0</v>
      </c>
    </row>
    <row r="84" spans="1:5" s="7" customFormat="1" ht="15.5" x14ac:dyDescent="0.35">
      <c r="A84" s="423"/>
      <c r="B84" s="424"/>
      <c r="C84" s="424"/>
      <c r="D84" s="148">
        <v>0</v>
      </c>
      <c r="E84" s="149">
        <v>0</v>
      </c>
    </row>
    <row r="85" spans="1:5" s="7" customFormat="1" ht="15.5" x14ac:dyDescent="0.35">
      <c r="A85" s="423"/>
      <c r="B85" s="424"/>
      <c r="C85" s="424"/>
      <c r="D85" s="148">
        <v>0</v>
      </c>
      <c r="E85" s="149">
        <v>0</v>
      </c>
    </row>
    <row r="86" spans="1:5" s="7" customFormat="1" ht="15.5" x14ac:dyDescent="0.35">
      <c r="A86" s="423"/>
      <c r="B86" s="424"/>
      <c r="C86" s="424"/>
      <c r="D86" s="148">
        <v>0</v>
      </c>
      <c r="E86" s="149">
        <v>0</v>
      </c>
    </row>
    <row r="87" spans="1:5" s="7" customFormat="1" ht="15.5" x14ac:dyDescent="0.35">
      <c r="A87" s="423"/>
      <c r="B87" s="424"/>
      <c r="C87" s="424"/>
      <c r="D87" s="148">
        <v>0</v>
      </c>
      <c r="E87" s="149">
        <v>0</v>
      </c>
    </row>
    <row r="88" spans="1:5" s="7" customFormat="1" ht="15.5" x14ac:dyDescent="0.35">
      <c r="A88" s="423"/>
      <c r="B88" s="424"/>
      <c r="C88" s="424"/>
      <c r="D88" s="148">
        <v>0</v>
      </c>
      <c r="E88" s="149">
        <v>0</v>
      </c>
    </row>
    <row r="89" spans="1:5" s="7" customFormat="1" ht="15.5" x14ac:dyDescent="0.35">
      <c r="A89" s="423"/>
      <c r="B89" s="424"/>
      <c r="C89" s="424"/>
      <c r="D89" s="148">
        <v>0</v>
      </c>
      <c r="E89" s="149">
        <v>0</v>
      </c>
    </row>
    <row r="90" spans="1:5" s="7" customFormat="1" ht="15.5" x14ac:dyDescent="0.35">
      <c r="A90" s="423"/>
      <c r="B90" s="424"/>
      <c r="C90" s="424"/>
      <c r="D90" s="148">
        <v>0</v>
      </c>
      <c r="E90" s="149">
        <v>0</v>
      </c>
    </row>
    <row r="91" spans="1:5" s="7" customFormat="1" ht="15.5" x14ac:dyDescent="0.35">
      <c r="A91" s="423"/>
      <c r="B91" s="424"/>
      <c r="C91" s="424"/>
      <c r="D91" s="148">
        <v>0</v>
      </c>
      <c r="E91" s="149">
        <v>0</v>
      </c>
    </row>
    <row r="92" spans="1:5" s="7" customFormat="1" ht="15.5" x14ac:dyDescent="0.35">
      <c r="A92" s="423"/>
      <c r="B92" s="424"/>
      <c r="C92" s="424"/>
      <c r="D92" s="148">
        <v>0</v>
      </c>
      <c r="E92" s="149">
        <v>0</v>
      </c>
    </row>
    <row r="93" spans="1:5" s="7" customFormat="1" ht="15.5" x14ac:dyDescent="0.35">
      <c r="A93" s="423"/>
      <c r="B93" s="424"/>
      <c r="C93" s="424"/>
      <c r="D93" s="148">
        <v>0</v>
      </c>
      <c r="E93" s="149">
        <v>0</v>
      </c>
    </row>
    <row r="94" spans="1:5" s="7" customFormat="1" ht="15.5" x14ac:dyDescent="0.35">
      <c r="A94" s="423"/>
      <c r="B94" s="424"/>
      <c r="C94" s="424"/>
      <c r="D94" s="148">
        <v>0</v>
      </c>
      <c r="E94" s="149">
        <v>0</v>
      </c>
    </row>
    <row r="95" spans="1:5" s="7" customFormat="1" ht="15.5" x14ac:dyDescent="0.35">
      <c r="A95" s="423"/>
      <c r="B95" s="424"/>
      <c r="C95" s="424"/>
      <c r="D95" s="148">
        <v>0</v>
      </c>
      <c r="E95" s="149">
        <v>0</v>
      </c>
    </row>
    <row r="96" spans="1:5" s="7" customFormat="1" ht="15.5" x14ac:dyDescent="0.35">
      <c r="A96" s="423"/>
      <c r="B96" s="424"/>
      <c r="C96" s="424"/>
      <c r="D96" s="148">
        <v>0</v>
      </c>
      <c r="E96" s="149">
        <v>0</v>
      </c>
    </row>
    <row r="97" spans="1:5" s="7" customFormat="1" ht="15.5" x14ac:dyDescent="0.35">
      <c r="A97" s="423"/>
      <c r="B97" s="424"/>
      <c r="C97" s="424"/>
      <c r="D97" s="148">
        <v>0</v>
      </c>
      <c r="E97" s="149">
        <v>0</v>
      </c>
    </row>
    <row r="98" spans="1:5" s="7" customFormat="1" ht="15.5" x14ac:dyDescent="0.35">
      <c r="A98" s="423"/>
      <c r="B98" s="424"/>
      <c r="C98" s="424"/>
      <c r="D98" s="148">
        <v>0</v>
      </c>
      <c r="E98" s="149">
        <v>0</v>
      </c>
    </row>
    <row r="99" spans="1:5" s="7" customFormat="1" ht="15.5" x14ac:dyDescent="0.35">
      <c r="A99" s="423"/>
      <c r="B99" s="424"/>
      <c r="C99" s="424"/>
      <c r="D99" s="148">
        <v>0</v>
      </c>
      <c r="E99" s="149">
        <v>0</v>
      </c>
    </row>
    <row r="100" spans="1:5" s="7" customFormat="1" ht="15.5" x14ac:dyDescent="0.35">
      <c r="A100" s="423"/>
      <c r="B100" s="424"/>
      <c r="C100" s="424"/>
      <c r="D100" s="148">
        <v>0</v>
      </c>
      <c r="E100" s="149">
        <v>0</v>
      </c>
    </row>
    <row r="101" spans="1:5" s="7" customFormat="1" ht="15.5" x14ac:dyDescent="0.35">
      <c r="A101" s="423"/>
      <c r="B101" s="424"/>
      <c r="C101" s="424"/>
      <c r="D101" s="148">
        <v>0</v>
      </c>
      <c r="E101" s="149">
        <v>0</v>
      </c>
    </row>
    <row r="102" spans="1:5" s="7" customFormat="1" ht="15.5" x14ac:dyDescent="0.35">
      <c r="A102" s="423"/>
      <c r="B102" s="424"/>
      <c r="C102" s="424"/>
      <c r="D102" s="148">
        <v>0</v>
      </c>
      <c r="E102" s="149">
        <v>0</v>
      </c>
    </row>
    <row r="103" spans="1:5" s="7" customFormat="1" ht="15.5" x14ac:dyDescent="0.35">
      <c r="A103" s="423"/>
      <c r="B103" s="424"/>
      <c r="C103" s="424"/>
      <c r="D103" s="148">
        <v>0</v>
      </c>
      <c r="E103" s="149">
        <v>0</v>
      </c>
    </row>
    <row r="104" spans="1:5" s="7" customFormat="1" ht="15.5" x14ac:dyDescent="0.35">
      <c r="A104" s="423"/>
      <c r="B104" s="424"/>
      <c r="C104" s="424"/>
      <c r="D104" s="148">
        <v>0</v>
      </c>
      <c r="E104" s="149">
        <v>0</v>
      </c>
    </row>
    <row r="105" spans="1:5" s="7" customFormat="1" ht="15.5" x14ac:dyDescent="0.35">
      <c r="A105" s="423"/>
      <c r="B105" s="424"/>
      <c r="C105" s="424"/>
      <c r="D105" s="148">
        <v>0</v>
      </c>
      <c r="E105" s="149">
        <v>0</v>
      </c>
    </row>
    <row r="106" spans="1:5" s="7" customFormat="1" ht="15.5" x14ac:dyDescent="0.35">
      <c r="A106" s="423"/>
      <c r="B106" s="424"/>
      <c r="C106" s="424"/>
      <c r="D106" s="148">
        <v>0</v>
      </c>
      <c r="E106" s="149">
        <v>0</v>
      </c>
    </row>
    <row r="107" spans="1:5" s="7" customFormat="1" ht="15.5" x14ac:dyDescent="0.35">
      <c r="A107" s="423"/>
      <c r="B107" s="424"/>
      <c r="C107" s="424"/>
      <c r="D107" s="148">
        <v>0</v>
      </c>
      <c r="E107" s="149">
        <v>0</v>
      </c>
    </row>
    <row r="108" spans="1:5" s="7" customFormat="1" ht="15.5" x14ac:dyDescent="0.35">
      <c r="A108" s="423"/>
      <c r="B108" s="424"/>
      <c r="C108" s="424"/>
      <c r="D108" s="148">
        <v>0</v>
      </c>
      <c r="E108" s="149">
        <v>0</v>
      </c>
    </row>
    <row r="109" spans="1:5" s="7" customFormat="1" ht="15.5" x14ac:dyDescent="0.35">
      <c r="A109" s="423"/>
      <c r="B109" s="424"/>
      <c r="C109" s="424"/>
      <c r="D109" s="148">
        <v>0</v>
      </c>
      <c r="E109" s="149">
        <v>0</v>
      </c>
    </row>
    <row r="110" spans="1:5" s="7" customFormat="1" ht="16" thickBot="1" x14ac:dyDescent="0.4">
      <c r="A110" s="427"/>
      <c r="B110" s="428"/>
      <c r="C110" s="428"/>
      <c r="D110" s="150">
        <v>0</v>
      </c>
      <c r="E110" s="143">
        <v>0</v>
      </c>
    </row>
  </sheetData>
  <sheetProtection algorithmName="SHA-512" hashValue="1SAC+rgXfhTIvuBMm4pw1+oufhPkurU4KpSmz+FY8IAw8KTJWk5Ar3XUc7xj1J2eG8c23xRObbnBqM4EHUJCeQ==" saltValue="LMWIASWhsD28TwUTYagIHg==" spinCount="100000" sheet="1" objects="1" selectLockedCells="1"/>
  <mergeCells count="106">
    <mergeCell ref="A11:C11"/>
    <mergeCell ref="A12:C12"/>
    <mergeCell ref="A13:C13"/>
    <mergeCell ref="A14:C14"/>
    <mergeCell ref="A15:C15"/>
    <mergeCell ref="A16:C16"/>
    <mergeCell ref="B1:E5"/>
    <mergeCell ref="A6:D6"/>
    <mergeCell ref="A7:C7"/>
    <mergeCell ref="A8:E8"/>
    <mergeCell ref="A9:C9"/>
    <mergeCell ref="A10:C10"/>
    <mergeCell ref="A23:C23"/>
    <mergeCell ref="A24:C24"/>
    <mergeCell ref="A25:C25"/>
    <mergeCell ref="A26:C26"/>
    <mergeCell ref="A27:C27"/>
    <mergeCell ref="A28:C28"/>
    <mergeCell ref="A17:C17"/>
    <mergeCell ref="A18:C18"/>
    <mergeCell ref="A19:C19"/>
    <mergeCell ref="A20:C20"/>
    <mergeCell ref="A21:C21"/>
    <mergeCell ref="A22:C22"/>
    <mergeCell ref="A35:C35"/>
    <mergeCell ref="A36:C36"/>
    <mergeCell ref="A37:C37"/>
    <mergeCell ref="A38:C38"/>
    <mergeCell ref="A39:C39"/>
    <mergeCell ref="A40:C40"/>
    <mergeCell ref="A29:C29"/>
    <mergeCell ref="A30:C30"/>
    <mergeCell ref="A31:C31"/>
    <mergeCell ref="A32:C32"/>
    <mergeCell ref="A33:C33"/>
    <mergeCell ref="A34:C34"/>
    <mergeCell ref="A47:C47"/>
    <mergeCell ref="A48:C48"/>
    <mergeCell ref="A49:C49"/>
    <mergeCell ref="A50:C50"/>
    <mergeCell ref="A51:C51"/>
    <mergeCell ref="A52:C52"/>
    <mergeCell ref="A41:C41"/>
    <mergeCell ref="A42:C42"/>
    <mergeCell ref="A43:C43"/>
    <mergeCell ref="A44:C44"/>
    <mergeCell ref="A45:C45"/>
    <mergeCell ref="A46:C46"/>
    <mergeCell ref="A59:C59"/>
    <mergeCell ref="A60:C60"/>
    <mergeCell ref="A61:C61"/>
    <mergeCell ref="A62:C62"/>
    <mergeCell ref="A63:C63"/>
    <mergeCell ref="A64:C64"/>
    <mergeCell ref="A53:C53"/>
    <mergeCell ref="A54:C54"/>
    <mergeCell ref="A55:C55"/>
    <mergeCell ref="A56:C56"/>
    <mergeCell ref="A57:C57"/>
    <mergeCell ref="A58:C58"/>
    <mergeCell ref="A71:C71"/>
    <mergeCell ref="A72:C72"/>
    <mergeCell ref="A73:C73"/>
    <mergeCell ref="A74:C74"/>
    <mergeCell ref="A75:C75"/>
    <mergeCell ref="A76:C76"/>
    <mergeCell ref="A65:C65"/>
    <mergeCell ref="A66:C66"/>
    <mergeCell ref="A67:C67"/>
    <mergeCell ref="A68:C68"/>
    <mergeCell ref="A69:C69"/>
    <mergeCell ref="A70:C70"/>
    <mergeCell ref="A83:C83"/>
    <mergeCell ref="A84:C84"/>
    <mergeCell ref="A85:C85"/>
    <mergeCell ref="A86:C86"/>
    <mergeCell ref="A87:C87"/>
    <mergeCell ref="A88:C88"/>
    <mergeCell ref="A77:C77"/>
    <mergeCell ref="A78:C78"/>
    <mergeCell ref="A79:C79"/>
    <mergeCell ref="A80:C80"/>
    <mergeCell ref="A81:C81"/>
    <mergeCell ref="A82:C82"/>
    <mergeCell ref="A95:C95"/>
    <mergeCell ref="A96:C96"/>
    <mergeCell ref="A97:C97"/>
    <mergeCell ref="A98:C98"/>
    <mergeCell ref="A99:C99"/>
    <mergeCell ref="A100:C100"/>
    <mergeCell ref="A89:C89"/>
    <mergeCell ref="A90:C90"/>
    <mergeCell ref="A91:C91"/>
    <mergeCell ref="A92:C92"/>
    <mergeCell ref="A93:C93"/>
    <mergeCell ref="A94:C94"/>
    <mergeCell ref="A107:C107"/>
    <mergeCell ref="A108:C108"/>
    <mergeCell ref="A109:C109"/>
    <mergeCell ref="A110:C110"/>
    <mergeCell ref="A101:C101"/>
    <mergeCell ref="A102:C102"/>
    <mergeCell ref="A103:C103"/>
    <mergeCell ref="A104:C104"/>
    <mergeCell ref="A105:C105"/>
    <mergeCell ref="A106:C106"/>
  </mergeCells>
  <pageMargins left="0.5" right="0.5"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0"/>
  <sheetViews>
    <sheetView workbookViewId="0">
      <pane ySplit="9" topLeftCell="A10" activePane="bottomLeft" state="frozen"/>
      <selection pane="bottomLeft" activeCell="A10" sqref="A10:C10"/>
    </sheetView>
  </sheetViews>
  <sheetFormatPr defaultColWidth="9.1796875" defaultRowHeight="14.5" x14ac:dyDescent="0.35"/>
  <cols>
    <col min="1" max="1" width="16.453125" customWidth="1"/>
    <col min="2" max="2" width="27.453125" customWidth="1"/>
    <col min="3" max="3" width="28.7265625" customWidth="1"/>
    <col min="4" max="4" width="27.7265625" customWidth="1"/>
    <col min="5" max="5" width="27.1796875" customWidth="1"/>
  </cols>
  <sheetData>
    <row r="1" spans="1:5" ht="15.75" customHeight="1" x14ac:dyDescent="0.35">
      <c r="A1" s="4"/>
      <c r="B1" s="302" t="s">
        <v>70</v>
      </c>
      <c r="C1" s="302"/>
      <c r="D1" s="302"/>
      <c r="E1" s="303"/>
    </row>
    <row r="2" spans="1:5" ht="15" customHeight="1" x14ac:dyDescent="0.35">
      <c r="A2" s="5"/>
      <c r="B2" s="304"/>
      <c r="C2" s="304"/>
      <c r="D2" s="304"/>
      <c r="E2" s="305"/>
    </row>
    <row r="3" spans="1:5" ht="15" customHeight="1" x14ac:dyDescent="0.35">
      <c r="A3" s="5"/>
      <c r="B3" s="304"/>
      <c r="C3" s="304"/>
      <c r="D3" s="304"/>
      <c r="E3" s="305"/>
    </row>
    <row r="4" spans="1:5" ht="15" customHeight="1" x14ac:dyDescent="0.35">
      <c r="A4" s="5"/>
      <c r="B4" s="304"/>
      <c r="C4" s="304"/>
      <c r="D4" s="304"/>
      <c r="E4" s="305"/>
    </row>
    <row r="5" spans="1:5" x14ac:dyDescent="0.35">
      <c r="A5" s="5"/>
      <c r="B5" s="304"/>
      <c r="C5" s="304"/>
      <c r="D5" s="304"/>
      <c r="E5" s="305"/>
    </row>
    <row r="6" spans="1:5" ht="16.5" customHeight="1" x14ac:dyDescent="0.35">
      <c r="A6" s="429" t="s">
        <v>63</v>
      </c>
      <c r="B6" s="430"/>
      <c r="C6" s="430"/>
      <c r="D6" s="430"/>
      <c r="E6" s="147">
        <v>0.06</v>
      </c>
    </row>
    <row r="7" spans="1:5" ht="16.5" customHeight="1" thickBot="1" x14ac:dyDescent="0.4">
      <c r="A7" s="361" t="s">
        <v>69</v>
      </c>
      <c r="B7" s="362"/>
      <c r="C7" s="408"/>
      <c r="D7" s="55">
        <f>SUM(D10:D110)</f>
        <v>0</v>
      </c>
      <c r="E7" s="56">
        <f>SUM(E10:E110)</f>
        <v>0</v>
      </c>
    </row>
    <row r="8" spans="1:5" ht="63.75" customHeight="1" thickBot="1" x14ac:dyDescent="0.4">
      <c r="A8" s="417" t="s">
        <v>239</v>
      </c>
      <c r="B8" s="379"/>
      <c r="C8" s="379"/>
      <c r="D8" s="379"/>
      <c r="E8" s="380"/>
    </row>
    <row r="9" spans="1:5" s="7" customFormat="1" ht="20.25" customHeight="1" thickBot="1" x14ac:dyDescent="0.4">
      <c r="A9" s="431" t="s">
        <v>64</v>
      </c>
      <c r="B9" s="432"/>
      <c r="C9" s="432"/>
      <c r="D9" s="213" t="s">
        <v>65</v>
      </c>
      <c r="E9" s="214" t="s">
        <v>72</v>
      </c>
    </row>
    <row r="10" spans="1:5" s="7" customFormat="1" ht="15.5" x14ac:dyDescent="0.35">
      <c r="A10" s="415"/>
      <c r="B10" s="416"/>
      <c r="C10" s="416"/>
      <c r="D10" s="42">
        <v>0</v>
      </c>
      <c r="E10" s="44">
        <v>0</v>
      </c>
    </row>
    <row r="11" spans="1:5" s="7" customFormat="1" ht="15.5" x14ac:dyDescent="0.35">
      <c r="A11" s="423"/>
      <c r="B11" s="424"/>
      <c r="C11" s="424"/>
      <c r="D11" s="148">
        <v>0</v>
      </c>
      <c r="E11" s="149">
        <v>0</v>
      </c>
    </row>
    <row r="12" spans="1:5" s="7" customFormat="1" ht="15.5" x14ac:dyDescent="0.35">
      <c r="A12" s="423"/>
      <c r="B12" s="424"/>
      <c r="C12" s="424"/>
      <c r="D12" s="148">
        <v>0</v>
      </c>
      <c r="E12" s="149">
        <v>0</v>
      </c>
    </row>
    <row r="13" spans="1:5" s="7" customFormat="1" ht="15.5" x14ac:dyDescent="0.35">
      <c r="A13" s="423"/>
      <c r="B13" s="424"/>
      <c r="C13" s="424"/>
      <c r="D13" s="148">
        <v>0</v>
      </c>
      <c r="E13" s="149">
        <v>0</v>
      </c>
    </row>
    <row r="14" spans="1:5" s="7" customFormat="1" ht="15.5" x14ac:dyDescent="0.35">
      <c r="A14" s="423"/>
      <c r="B14" s="424"/>
      <c r="C14" s="424"/>
      <c r="D14" s="148">
        <v>0</v>
      </c>
      <c r="E14" s="149">
        <v>0</v>
      </c>
    </row>
    <row r="15" spans="1:5" s="7" customFormat="1" ht="15.5" x14ac:dyDescent="0.35">
      <c r="A15" s="423"/>
      <c r="B15" s="424"/>
      <c r="C15" s="424"/>
      <c r="D15" s="148">
        <v>0</v>
      </c>
      <c r="E15" s="149">
        <v>0</v>
      </c>
    </row>
    <row r="16" spans="1:5" s="7" customFormat="1" ht="15.5" x14ac:dyDescent="0.35">
      <c r="A16" s="423"/>
      <c r="B16" s="424"/>
      <c r="C16" s="424"/>
      <c r="D16" s="148">
        <v>0</v>
      </c>
      <c r="E16" s="149">
        <v>0</v>
      </c>
    </row>
    <row r="17" spans="1:5" s="7" customFormat="1" ht="15.5" x14ac:dyDescent="0.35">
      <c r="A17" s="423"/>
      <c r="B17" s="424"/>
      <c r="C17" s="424"/>
      <c r="D17" s="148">
        <v>0</v>
      </c>
      <c r="E17" s="149">
        <v>0</v>
      </c>
    </row>
    <row r="18" spans="1:5" s="7" customFormat="1" ht="15.5" x14ac:dyDescent="0.35">
      <c r="A18" s="423"/>
      <c r="B18" s="424"/>
      <c r="C18" s="424"/>
      <c r="D18" s="148">
        <v>0</v>
      </c>
      <c r="E18" s="149">
        <v>0</v>
      </c>
    </row>
    <row r="19" spans="1:5" s="7" customFormat="1" ht="15.5" x14ac:dyDescent="0.35">
      <c r="A19" s="423"/>
      <c r="B19" s="424"/>
      <c r="C19" s="424"/>
      <c r="D19" s="148">
        <v>0</v>
      </c>
      <c r="E19" s="149">
        <v>0</v>
      </c>
    </row>
    <row r="20" spans="1:5" s="7" customFormat="1" ht="15.5" x14ac:dyDescent="0.35">
      <c r="A20" s="423"/>
      <c r="B20" s="424"/>
      <c r="C20" s="424"/>
      <c r="D20" s="148">
        <v>0</v>
      </c>
      <c r="E20" s="149">
        <v>0</v>
      </c>
    </row>
    <row r="21" spans="1:5" s="7" customFormat="1" ht="15.5" x14ac:dyDescent="0.35">
      <c r="A21" s="423"/>
      <c r="B21" s="424"/>
      <c r="C21" s="424"/>
      <c r="D21" s="148">
        <v>0</v>
      </c>
      <c r="E21" s="149">
        <v>0</v>
      </c>
    </row>
    <row r="22" spans="1:5" s="7" customFormat="1" ht="15.5" x14ac:dyDescent="0.35">
      <c r="A22" s="423"/>
      <c r="B22" s="424"/>
      <c r="C22" s="424"/>
      <c r="D22" s="148">
        <v>0</v>
      </c>
      <c r="E22" s="149">
        <v>0</v>
      </c>
    </row>
    <row r="23" spans="1:5" s="7" customFormat="1" ht="15.5" x14ac:dyDescent="0.35">
      <c r="A23" s="423"/>
      <c r="B23" s="424"/>
      <c r="C23" s="424"/>
      <c r="D23" s="148">
        <v>0</v>
      </c>
      <c r="E23" s="149">
        <v>0</v>
      </c>
    </row>
    <row r="24" spans="1:5" s="7" customFormat="1" ht="15.5" x14ac:dyDescent="0.35">
      <c r="A24" s="423"/>
      <c r="B24" s="424"/>
      <c r="C24" s="424"/>
      <c r="D24" s="148">
        <v>0</v>
      </c>
      <c r="E24" s="149">
        <v>0</v>
      </c>
    </row>
    <row r="25" spans="1:5" s="7" customFormat="1" ht="15.5" x14ac:dyDescent="0.35">
      <c r="A25" s="423"/>
      <c r="B25" s="424"/>
      <c r="C25" s="424"/>
      <c r="D25" s="148">
        <v>0</v>
      </c>
      <c r="E25" s="149">
        <v>0</v>
      </c>
    </row>
    <row r="26" spans="1:5" s="7" customFormat="1" ht="15.5" x14ac:dyDescent="0.35">
      <c r="A26" s="423"/>
      <c r="B26" s="424"/>
      <c r="C26" s="424"/>
      <c r="D26" s="148">
        <v>0</v>
      </c>
      <c r="E26" s="149">
        <v>0</v>
      </c>
    </row>
    <row r="27" spans="1:5" s="7" customFormat="1" ht="15.5" x14ac:dyDescent="0.35">
      <c r="A27" s="423"/>
      <c r="B27" s="424"/>
      <c r="C27" s="424"/>
      <c r="D27" s="148">
        <v>0</v>
      </c>
      <c r="E27" s="149">
        <v>0</v>
      </c>
    </row>
    <row r="28" spans="1:5" s="7" customFormat="1" ht="15.5" x14ac:dyDescent="0.35">
      <c r="A28" s="423"/>
      <c r="B28" s="424"/>
      <c r="C28" s="424"/>
      <c r="D28" s="148">
        <v>0</v>
      </c>
      <c r="E28" s="149">
        <v>0</v>
      </c>
    </row>
    <row r="29" spans="1:5" s="7" customFormat="1" ht="15.5" x14ac:dyDescent="0.35">
      <c r="A29" s="423"/>
      <c r="B29" s="424"/>
      <c r="C29" s="424"/>
      <c r="D29" s="148">
        <v>0</v>
      </c>
      <c r="E29" s="149">
        <v>0</v>
      </c>
    </row>
    <row r="30" spans="1:5" s="7" customFormat="1" ht="15.5" x14ac:dyDescent="0.35">
      <c r="A30" s="423"/>
      <c r="B30" s="424"/>
      <c r="C30" s="424"/>
      <c r="D30" s="148">
        <v>0</v>
      </c>
      <c r="E30" s="149">
        <v>0</v>
      </c>
    </row>
    <row r="31" spans="1:5" s="7" customFormat="1" ht="15.5" x14ac:dyDescent="0.35">
      <c r="A31" s="423"/>
      <c r="B31" s="424"/>
      <c r="C31" s="424"/>
      <c r="D31" s="148">
        <v>0</v>
      </c>
      <c r="E31" s="149">
        <v>0</v>
      </c>
    </row>
    <row r="32" spans="1:5" s="7" customFormat="1" ht="15.5" x14ac:dyDescent="0.35">
      <c r="A32" s="423"/>
      <c r="B32" s="424"/>
      <c r="C32" s="424"/>
      <c r="D32" s="148">
        <v>0</v>
      </c>
      <c r="E32" s="149">
        <v>0</v>
      </c>
    </row>
    <row r="33" spans="1:5" s="7" customFormat="1" ht="15.5" x14ac:dyDescent="0.35">
      <c r="A33" s="423"/>
      <c r="B33" s="424"/>
      <c r="C33" s="424"/>
      <c r="D33" s="148">
        <v>0</v>
      </c>
      <c r="E33" s="149">
        <v>0</v>
      </c>
    </row>
    <row r="34" spans="1:5" s="7" customFormat="1" ht="15.5" x14ac:dyDescent="0.35">
      <c r="A34" s="423"/>
      <c r="B34" s="424"/>
      <c r="C34" s="424"/>
      <c r="D34" s="148">
        <v>0</v>
      </c>
      <c r="E34" s="149">
        <v>0</v>
      </c>
    </row>
    <row r="35" spans="1:5" s="7" customFormat="1" ht="15.5" x14ac:dyDescent="0.35">
      <c r="A35" s="423"/>
      <c r="B35" s="424"/>
      <c r="C35" s="424"/>
      <c r="D35" s="148">
        <v>0</v>
      </c>
      <c r="E35" s="149">
        <v>0</v>
      </c>
    </row>
    <row r="36" spans="1:5" s="7" customFormat="1" ht="15.5" x14ac:dyDescent="0.35">
      <c r="A36" s="423"/>
      <c r="B36" s="424"/>
      <c r="C36" s="424"/>
      <c r="D36" s="148">
        <v>0</v>
      </c>
      <c r="E36" s="149">
        <v>0</v>
      </c>
    </row>
    <row r="37" spans="1:5" s="7" customFormat="1" ht="15.5" x14ac:dyDescent="0.35">
      <c r="A37" s="423"/>
      <c r="B37" s="424"/>
      <c r="C37" s="424"/>
      <c r="D37" s="148">
        <v>0</v>
      </c>
      <c r="E37" s="149">
        <v>0</v>
      </c>
    </row>
    <row r="38" spans="1:5" s="7" customFormat="1" ht="15.5" x14ac:dyDescent="0.35">
      <c r="A38" s="423"/>
      <c r="B38" s="424"/>
      <c r="C38" s="424"/>
      <c r="D38" s="148">
        <v>0</v>
      </c>
      <c r="E38" s="149">
        <v>0</v>
      </c>
    </row>
    <row r="39" spans="1:5" s="7" customFormat="1" ht="15.5" x14ac:dyDescent="0.35">
      <c r="A39" s="423"/>
      <c r="B39" s="424"/>
      <c r="C39" s="424"/>
      <c r="D39" s="148">
        <v>0</v>
      </c>
      <c r="E39" s="149">
        <v>0</v>
      </c>
    </row>
    <row r="40" spans="1:5" s="7" customFormat="1" ht="15.5" x14ac:dyDescent="0.35">
      <c r="A40" s="423"/>
      <c r="B40" s="424"/>
      <c r="C40" s="424"/>
      <c r="D40" s="148">
        <v>0</v>
      </c>
      <c r="E40" s="149">
        <v>0</v>
      </c>
    </row>
    <row r="41" spans="1:5" s="7" customFormat="1" ht="15.5" x14ac:dyDescent="0.35">
      <c r="A41" s="423"/>
      <c r="B41" s="424"/>
      <c r="C41" s="424"/>
      <c r="D41" s="148">
        <v>0</v>
      </c>
      <c r="E41" s="149">
        <v>0</v>
      </c>
    </row>
    <row r="42" spans="1:5" s="7" customFormat="1" ht="15.5" x14ac:dyDescent="0.35">
      <c r="A42" s="423"/>
      <c r="B42" s="424"/>
      <c r="C42" s="424"/>
      <c r="D42" s="148">
        <v>0</v>
      </c>
      <c r="E42" s="149">
        <v>0</v>
      </c>
    </row>
    <row r="43" spans="1:5" s="7" customFormat="1" ht="15.5" x14ac:dyDescent="0.35">
      <c r="A43" s="423"/>
      <c r="B43" s="424"/>
      <c r="C43" s="424"/>
      <c r="D43" s="148">
        <v>0</v>
      </c>
      <c r="E43" s="149">
        <v>0</v>
      </c>
    </row>
    <row r="44" spans="1:5" s="7" customFormat="1" ht="15.5" x14ac:dyDescent="0.35">
      <c r="A44" s="423"/>
      <c r="B44" s="424"/>
      <c r="C44" s="424"/>
      <c r="D44" s="148">
        <v>0</v>
      </c>
      <c r="E44" s="149">
        <v>0</v>
      </c>
    </row>
    <row r="45" spans="1:5" s="7" customFormat="1" ht="15.5" x14ac:dyDescent="0.35">
      <c r="A45" s="423"/>
      <c r="B45" s="424"/>
      <c r="C45" s="424"/>
      <c r="D45" s="148">
        <v>0</v>
      </c>
      <c r="E45" s="149">
        <v>0</v>
      </c>
    </row>
    <row r="46" spans="1:5" s="7" customFormat="1" ht="15.5" x14ac:dyDescent="0.35">
      <c r="A46" s="423"/>
      <c r="B46" s="424"/>
      <c r="C46" s="424"/>
      <c r="D46" s="148">
        <v>0</v>
      </c>
      <c r="E46" s="149">
        <v>0</v>
      </c>
    </row>
    <row r="47" spans="1:5" s="7" customFormat="1" ht="15.5" x14ac:dyDescent="0.35">
      <c r="A47" s="423"/>
      <c r="B47" s="424"/>
      <c r="C47" s="424"/>
      <c r="D47" s="148">
        <v>0</v>
      </c>
      <c r="E47" s="149">
        <v>0</v>
      </c>
    </row>
    <row r="48" spans="1:5" s="7" customFormat="1" ht="15.5" x14ac:dyDescent="0.35">
      <c r="A48" s="423"/>
      <c r="B48" s="424"/>
      <c r="C48" s="424"/>
      <c r="D48" s="148">
        <v>0</v>
      </c>
      <c r="E48" s="149">
        <v>0</v>
      </c>
    </row>
    <row r="49" spans="1:5" s="7" customFormat="1" ht="15.5" x14ac:dyDescent="0.35">
      <c r="A49" s="423"/>
      <c r="B49" s="424"/>
      <c r="C49" s="424"/>
      <c r="D49" s="148">
        <v>0</v>
      </c>
      <c r="E49" s="149">
        <v>0</v>
      </c>
    </row>
    <row r="50" spans="1:5" s="7" customFormat="1" ht="15.5" x14ac:dyDescent="0.35">
      <c r="A50" s="423"/>
      <c r="B50" s="424"/>
      <c r="C50" s="424"/>
      <c r="D50" s="148">
        <v>0</v>
      </c>
      <c r="E50" s="149">
        <v>0</v>
      </c>
    </row>
    <row r="51" spans="1:5" s="7" customFormat="1" ht="15.5" x14ac:dyDescent="0.35">
      <c r="A51" s="423"/>
      <c r="B51" s="424"/>
      <c r="C51" s="424"/>
      <c r="D51" s="148">
        <v>0</v>
      </c>
      <c r="E51" s="149">
        <v>0</v>
      </c>
    </row>
    <row r="52" spans="1:5" s="7" customFormat="1" ht="15.5" x14ac:dyDescent="0.35">
      <c r="A52" s="423"/>
      <c r="B52" s="424"/>
      <c r="C52" s="424"/>
      <c r="D52" s="148">
        <v>0</v>
      </c>
      <c r="E52" s="149">
        <v>0</v>
      </c>
    </row>
    <row r="53" spans="1:5" s="7" customFormat="1" ht="15.5" x14ac:dyDescent="0.35">
      <c r="A53" s="423"/>
      <c r="B53" s="424"/>
      <c r="C53" s="424"/>
      <c r="D53" s="148">
        <v>0</v>
      </c>
      <c r="E53" s="149">
        <v>0</v>
      </c>
    </row>
    <row r="54" spans="1:5" s="7" customFormat="1" ht="15.5" x14ac:dyDescent="0.35">
      <c r="A54" s="423"/>
      <c r="B54" s="424"/>
      <c r="C54" s="424"/>
      <c r="D54" s="148">
        <v>0</v>
      </c>
      <c r="E54" s="149">
        <v>0</v>
      </c>
    </row>
    <row r="55" spans="1:5" s="7" customFormat="1" ht="15.5" x14ac:dyDescent="0.35">
      <c r="A55" s="423"/>
      <c r="B55" s="424"/>
      <c r="C55" s="424"/>
      <c r="D55" s="148">
        <v>0</v>
      </c>
      <c r="E55" s="149">
        <v>0</v>
      </c>
    </row>
    <row r="56" spans="1:5" s="7" customFormat="1" ht="15.5" x14ac:dyDescent="0.35">
      <c r="A56" s="423"/>
      <c r="B56" s="424"/>
      <c r="C56" s="424"/>
      <c r="D56" s="148">
        <v>0</v>
      </c>
      <c r="E56" s="149">
        <v>0</v>
      </c>
    </row>
    <row r="57" spans="1:5" s="7" customFormat="1" ht="15.5" x14ac:dyDescent="0.35">
      <c r="A57" s="423"/>
      <c r="B57" s="424"/>
      <c r="C57" s="424"/>
      <c r="D57" s="148">
        <v>0</v>
      </c>
      <c r="E57" s="149">
        <v>0</v>
      </c>
    </row>
    <row r="58" spans="1:5" s="7" customFormat="1" ht="15.5" x14ac:dyDescent="0.35">
      <c r="A58" s="423"/>
      <c r="B58" s="424"/>
      <c r="C58" s="424"/>
      <c r="D58" s="148">
        <v>0</v>
      </c>
      <c r="E58" s="149">
        <v>0</v>
      </c>
    </row>
    <row r="59" spans="1:5" s="7" customFormat="1" ht="15.5" x14ac:dyDescent="0.35">
      <c r="A59" s="423"/>
      <c r="B59" s="424"/>
      <c r="C59" s="424"/>
      <c r="D59" s="148">
        <v>0</v>
      </c>
      <c r="E59" s="149">
        <v>0</v>
      </c>
    </row>
    <row r="60" spans="1:5" s="7" customFormat="1" ht="15.5" x14ac:dyDescent="0.35">
      <c r="A60" s="423"/>
      <c r="B60" s="424"/>
      <c r="C60" s="424"/>
      <c r="D60" s="148">
        <v>0</v>
      </c>
      <c r="E60" s="149">
        <v>0</v>
      </c>
    </row>
    <row r="61" spans="1:5" s="7" customFormat="1" ht="15.5" x14ac:dyDescent="0.35">
      <c r="A61" s="423"/>
      <c r="B61" s="424"/>
      <c r="C61" s="424"/>
      <c r="D61" s="148">
        <v>0</v>
      </c>
      <c r="E61" s="149">
        <v>0</v>
      </c>
    </row>
    <row r="62" spans="1:5" s="7" customFormat="1" ht="15.5" x14ac:dyDescent="0.35">
      <c r="A62" s="423"/>
      <c r="B62" s="424"/>
      <c r="C62" s="424"/>
      <c r="D62" s="148">
        <v>0</v>
      </c>
      <c r="E62" s="149">
        <v>0</v>
      </c>
    </row>
    <row r="63" spans="1:5" s="7" customFormat="1" ht="15.5" x14ac:dyDescent="0.35">
      <c r="A63" s="423"/>
      <c r="B63" s="424"/>
      <c r="C63" s="424"/>
      <c r="D63" s="148">
        <v>0</v>
      </c>
      <c r="E63" s="149">
        <v>0</v>
      </c>
    </row>
    <row r="64" spans="1:5" s="7" customFormat="1" ht="15.5" x14ac:dyDescent="0.35">
      <c r="A64" s="423"/>
      <c r="B64" s="424"/>
      <c r="C64" s="424"/>
      <c r="D64" s="148">
        <v>0</v>
      </c>
      <c r="E64" s="149">
        <v>0</v>
      </c>
    </row>
    <row r="65" spans="1:5" s="7" customFormat="1" ht="15.5" x14ac:dyDescent="0.35">
      <c r="A65" s="423"/>
      <c r="B65" s="424"/>
      <c r="C65" s="424"/>
      <c r="D65" s="148">
        <v>0</v>
      </c>
      <c r="E65" s="149">
        <v>0</v>
      </c>
    </row>
    <row r="66" spans="1:5" s="7" customFormat="1" ht="15.5" x14ac:dyDescent="0.35">
      <c r="A66" s="423"/>
      <c r="B66" s="424"/>
      <c r="C66" s="424"/>
      <c r="D66" s="148">
        <v>0</v>
      </c>
      <c r="E66" s="149">
        <v>0</v>
      </c>
    </row>
    <row r="67" spans="1:5" s="7" customFormat="1" ht="15.5" x14ac:dyDescent="0.35">
      <c r="A67" s="423"/>
      <c r="B67" s="424"/>
      <c r="C67" s="424"/>
      <c r="D67" s="148">
        <v>0</v>
      </c>
      <c r="E67" s="149">
        <v>0</v>
      </c>
    </row>
    <row r="68" spans="1:5" s="7" customFormat="1" ht="15.5" x14ac:dyDescent="0.35">
      <c r="A68" s="423"/>
      <c r="B68" s="424"/>
      <c r="C68" s="424"/>
      <c r="D68" s="148">
        <v>0</v>
      </c>
      <c r="E68" s="149">
        <v>0</v>
      </c>
    </row>
    <row r="69" spans="1:5" s="7" customFormat="1" ht="15.5" x14ac:dyDescent="0.35">
      <c r="A69" s="423"/>
      <c r="B69" s="424"/>
      <c r="C69" s="424"/>
      <c r="D69" s="148">
        <v>0</v>
      </c>
      <c r="E69" s="149">
        <v>0</v>
      </c>
    </row>
    <row r="70" spans="1:5" s="7" customFormat="1" ht="15.5" x14ac:dyDescent="0.35">
      <c r="A70" s="423"/>
      <c r="B70" s="424"/>
      <c r="C70" s="424"/>
      <c r="D70" s="148">
        <v>0</v>
      </c>
      <c r="E70" s="149">
        <v>0</v>
      </c>
    </row>
    <row r="71" spans="1:5" s="7" customFormat="1" ht="15.5" x14ac:dyDescent="0.35">
      <c r="A71" s="423"/>
      <c r="B71" s="424"/>
      <c r="C71" s="424"/>
      <c r="D71" s="148">
        <v>0</v>
      </c>
      <c r="E71" s="149">
        <v>0</v>
      </c>
    </row>
    <row r="72" spans="1:5" s="7" customFormat="1" ht="15.5" x14ac:dyDescent="0.35">
      <c r="A72" s="423"/>
      <c r="B72" s="424"/>
      <c r="C72" s="424"/>
      <c r="D72" s="148">
        <v>0</v>
      </c>
      <c r="E72" s="149">
        <v>0</v>
      </c>
    </row>
    <row r="73" spans="1:5" s="7" customFormat="1" ht="15.5" x14ac:dyDescent="0.35">
      <c r="A73" s="423"/>
      <c r="B73" s="424"/>
      <c r="C73" s="424"/>
      <c r="D73" s="148">
        <v>0</v>
      </c>
      <c r="E73" s="149">
        <v>0</v>
      </c>
    </row>
    <row r="74" spans="1:5" s="7" customFormat="1" ht="15.5" x14ac:dyDescent="0.35">
      <c r="A74" s="423"/>
      <c r="B74" s="424"/>
      <c r="C74" s="424"/>
      <c r="D74" s="148">
        <v>0</v>
      </c>
      <c r="E74" s="149">
        <v>0</v>
      </c>
    </row>
    <row r="75" spans="1:5" s="7" customFormat="1" ht="15.5" x14ac:dyDescent="0.35">
      <c r="A75" s="423"/>
      <c r="B75" s="424"/>
      <c r="C75" s="424"/>
      <c r="D75" s="148">
        <v>0</v>
      </c>
      <c r="E75" s="149">
        <v>0</v>
      </c>
    </row>
    <row r="76" spans="1:5" s="7" customFormat="1" ht="15.5" x14ac:dyDescent="0.35">
      <c r="A76" s="423"/>
      <c r="B76" s="424"/>
      <c r="C76" s="424"/>
      <c r="D76" s="148">
        <v>0</v>
      </c>
      <c r="E76" s="149">
        <v>0</v>
      </c>
    </row>
    <row r="77" spans="1:5" s="7" customFormat="1" ht="15.5" x14ac:dyDescent="0.35">
      <c r="A77" s="423"/>
      <c r="B77" s="424"/>
      <c r="C77" s="424"/>
      <c r="D77" s="148">
        <v>0</v>
      </c>
      <c r="E77" s="149">
        <v>0</v>
      </c>
    </row>
    <row r="78" spans="1:5" s="7" customFormat="1" ht="15.5" x14ac:dyDescent="0.35">
      <c r="A78" s="423"/>
      <c r="B78" s="424"/>
      <c r="C78" s="424"/>
      <c r="D78" s="148">
        <v>0</v>
      </c>
      <c r="E78" s="149">
        <v>0</v>
      </c>
    </row>
    <row r="79" spans="1:5" s="7" customFormat="1" ht="15.5" x14ac:dyDescent="0.35">
      <c r="A79" s="423"/>
      <c r="B79" s="424"/>
      <c r="C79" s="424"/>
      <c r="D79" s="148">
        <v>0</v>
      </c>
      <c r="E79" s="149">
        <v>0</v>
      </c>
    </row>
    <row r="80" spans="1:5" s="7" customFormat="1" ht="15.5" x14ac:dyDescent="0.35">
      <c r="A80" s="423"/>
      <c r="B80" s="424"/>
      <c r="C80" s="424"/>
      <c r="D80" s="148">
        <v>0</v>
      </c>
      <c r="E80" s="149">
        <v>0</v>
      </c>
    </row>
    <row r="81" spans="1:5" s="7" customFormat="1" ht="15.5" x14ac:dyDescent="0.35">
      <c r="A81" s="423"/>
      <c r="B81" s="424"/>
      <c r="C81" s="424"/>
      <c r="D81" s="148">
        <v>0</v>
      </c>
      <c r="E81" s="149">
        <v>0</v>
      </c>
    </row>
    <row r="82" spans="1:5" s="7" customFormat="1" ht="15.5" x14ac:dyDescent="0.35">
      <c r="A82" s="423"/>
      <c r="B82" s="424"/>
      <c r="C82" s="424"/>
      <c r="D82" s="148">
        <v>0</v>
      </c>
      <c r="E82" s="149">
        <v>0</v>
      </c>
    </row>
    <row r="83" spans="1:5" s="7" customFormat="1" ht="15.5" x14ac:dyDescent="0.35">
      <c r="A83" s="423"/>
      <c r="B83" s="424"/>
      <c r="C83" s="424"/>
      <c r="D83" s="148">
        <v>0</v>
      </c>
      <c r="E83" s="149">
        <v>0</v>
      </c>
    </row>
    <row r="84" spans="1:5" s="7" customFormat="1" ht="15.5" x14ac:dyDescent="0.35">
      <c r="A84" s="423"/>
      <c r="B84" s="424"/>
      <c r="C84" s="424"/>
      <c r="D84" s="148">
        <v>0</v>
      </c>
      <c r="E84" s="149">
        <v>0</v>
      </c>
    </row>
    <row r="85" spans="1:5" s="7" customFormat="1" ht="15.5" x14ac:dyDescent="0.35">
      <c r="A85" s="423"/>
      <c r="B85" s="424"/>
      <c r="C85" s="424"/>
      <c r="D85" s="148">
        <v>0</v>
      </c>
      <c r="E85" s="149">
        <v>0</v>
      </c>
    </row>
    <row r="86" spans="1:5" s="7" customFormat="1" ht="15.5" x14ac:dyDescent="0.35">
      <c r="A86" s="423"/>
      <c r="B86" s="424"/>
      <c r="C86" s="424"/>
      <c r="D86" s="148">
        <v>0</v>
      </c>
      <c r="E86" s="149">
        <v>0</v>
      </c>
    </row>
    <row r="87" spans="1:5" s="7" customFormat="1" ht="15.5" x14ac:dyDescent="0.35">
      <c r="A87" s="423"/>
      <c r="B87" s="424"/>
      <c r="C87" s="424"/>
      <c r="D87" s="148">
        <v>0</v>
      </c>
      <c r="E87" s="149">
        <v>0</v>
      </c>
    </row>
    <row r="88" spans="1:5" s="7" customFormat="1" ht="15.5" x14ac:dyDescent="0.35">
      <c r="A88" s="423"/>
      <c r="B88" s="424"/>
      <c r="C88" s="424"/>
      <c r="D88" s="148">
        <v>0</v>
      </c>
      <c r="E88" s="149">
        <v>0</v>
      </c>
    </row>
    <row r="89" spans="1:5" s="7" customFormat="1" ht="15.5" x14ac:dyDescent="0.35">
      <c r="A89" s="423"/>
      <c r="B89" s="424"/>
      <c r="C89" s="424"/>
      <c r="D89" s="148">
        <v>0</v>
      </c>
      <c r="E89" s="149">
        <v>0</v>
      </c>
    </row>
    <row r="90" spans="1:5" s="7" customFormat="1" ht="15.5" x14ac:dyDescent="0.35">
      <c r="A90" s="423"/>
      <c r="B90" s="424"/>
      <c r="C90" s="424"/>
      <c r="D90" s="148">
        <v>0</v>
      </c>
      <c r="E90" s="149">
        <v>0</v>
      </c>
    </row>
    <row r="91" spans="1:5" s="7" customFormat="1" ht="15.5" x14ac:dyDescent="0.35">
      <c r="A91" s="423"/>
      <c r="B91" s="424"/>
      <c r="C91" s="424"/>
      <c r="D91" s="148">
        <v>0</v>
      </c>
      <c r="E91" s="149">
        <v>0</v>
      </c>
    </row>
    <row r="92" spans="1:5" s="7" customFormat="1" ht="15.5" x14ac:dyDescent="0.35">
      <c r="A92" s="423"/>
      <c r="B92" s="424"/>
      <c r="C92" s="424"/>
      <c r="D92" s="148">
        <v>0</v>
      </c>
      <c r="E92" s="149">
        <v>0</v>
      </c>
    </row>
    <row r="93" spans="1:5" s="7" customFormat="1" ht="15.5" x14ac:dyDescent="0.35">
      <c r="A93" s="423"/>
      <c r="B93" s="424"/>
      <c r="C93" s="424"/>
      <c r="D93" s="148">
        <v>0</v>
      </c>
      <c r="E93" s="149">
        <v>0</v>
      </c>
    </row>
    <row r="94" spans="1:5" s="7" customFormat="1" ht="15.5" x14ac:dyDescent="0.35">
      <c r="A94" s="423"/>
      <c r="B94" s="424"/>
      <c r="C94" s="424"/>
      <c r="D94" s="148">
        <v>0</v>
      </c>
      <c r="E94" s="149">
        <v>0</v>
      </c>
    </row>
    <row r="95" spans="1:5" s="7" customFormat="1" ht="15.5" x14ac:dyDescent="0.35">
      <c r="A95" s="423"/>
      <c r="B95" s="424"/>
      <c r="C95" s="424"/>
      <c r="D95" s="148">
        <v>0</v>
      </c>
      <c r="E95" s="149">
        <v>0</v>
      </c>
    </row>
    <row r="96" spans="1:5" s="7" customFormat="1" ht="15.5" x14ac:dyDescent="0.35">
      <c r="A96" s="423"/>
      <c r="B96" s="424"/>
      <c r="C96" s="424"/>
      <c r="D96" s="148">
        <v>0</v>
      </c>
      <c r="E96" s="149">
        <v>0</v>
      </c>
    </row>
    <row r="97" spans="1:5" s="7" customFormat="1" ht="15.5" x14ac:dyDescent="0.35">
      <c r="A97" s="423"/>
      <c r="B97" s="424"/>
      <c r="C97" s="424"/>
      <c r="D97" s="148">
        <v>0</v>
      </c>
      <c r="E97" s="149">
        <v>0</v>
      </c>
    </row>
    <row r="98" spans="1:5" s="7" customFormat="1" ht="15.5" x14ac:dyDescent="0.35">
      <c r="A98" s="423"/>
      <c r="B98" s="424"/>
      <c r="C98" s="424"/>
      <c r="D98" s="148">
        <v>0</v>
      </c>
      <c r="E98" s="149">
        <v>0</v>
      </c>
    </row>
    <row r="99" spans="1:5" s="7" customFormat="1" ht="15.5" x14ac:dyDescent="0.35">
      <c r="A99" s="423"/>
      <c r="B99" s="424"/>
      <c r="C99" s="424"/>
      <c r="D99" s="148">
        <v>0</v>
      </c>
      <c r="E99" s="149">
        <v>0</v>
      </c>
    </row>
    <row r="100" spans="1:5" s="7" customFormat="1" ht="15.5" x14ac:dyDescent="0.35">
      <c r="A100" s="423"/>
      <c r="B100" s="424"/>
      <c r="C100" s="424"/>
      <c r="D100" s="148">
        <v>0</v>
      </c>
      <c r="E100" s="149">
        <v>0</v>
      </c>
    </row>
    <row r="101" spans="1:5" s="7" customFormat="1" ht="15.5" x14ac:dyDescent="0.35">
      <c r="A101" s="423"/>
      <c r="B101" s="424"/>
      <c r="C101" s="424"/>
      <c r="D101" s="148">
        <v>0</v>
      </c>
      <c r="E101" s="149">
        <v>0</v>
      </c>
    </row>
    <row r="102" spans="1:5" s="7" customFormat="1" ht="15.5" x14ac:dyDescent="0.35">
      <c r="A102" s="423"/>
      <c r="B102" s="424"/>
      <c r="C102" s="424"/>
      <c r="D102" s="148">
        <v>0</v>
      </c>
      <c r="E102" s="149">
        <v>0</v>
      </c>
    </row>
    <row r="103" spans="1:5" s="7" customFormat="1" ht="15.5" x14ac:dyDescent="0.35">
      <c r="A103" s="423"/>
      <c r="B103" s="424"/>
      <c r="C103" s="424"/>
      <c r="D103" s="148">
        <v>0</v>
      </c>
      <c r="E103" s="149">
        <v>0</v>
      </c>
    </row>
    <row r="104" spans="1:5" s="7" customFormat="1" ht="15.5" x14ac:dyDescent="0.35">
      <c r="A104" s="423"/>
      <c r="B104" s="424"/>
      <c r="C104" s="424"/>
      <c r="D104" s="148">
        <v>0</v>
      </c>
      <c r="E104" s="149">
        <v>0</v>
      </c>
    </row>
    <row r="105" spans="1:5" s="7" customFormat="1" ht="15.5" x14ac:dyDescent="0.35">
      <c r="A105" s="423"/>
      <c r="B105" s="424"/>
      <c r="C105" s="424"/>
      <c r="D105" s="148">
        <v>0</v>
      </c>
      <c r="E105" s="149">
        <v>0</v>
      </c>
    </row>
    <row r="106" spans="1:5" s="7" customFormat="1" ht="15.5" x14ac:dyDescent="0.35">
      <c r="A106" s="423"/>
      <c r="B106" s="424"/>
      <c r="C106" s="424"/>
      <c r="D106" s="148">
        <v>0</v>
      </c>
      <c r="E106" s="149">
        <v>0</v>
      </c>
    </row>
    <row r="107" spans="1:5" s="7" customFormat="1" ht="15.5" x14ac:dyDescent="0.35">
      <c r="A107" s="423"/>
      <c r="B107" s="424"/>
      <c r="C107" s="424"/>
      <c r="D107" s="148">
        <v>0</v>
      </c>
      <c r="E107" s="149">
        <v>0</v>
      </c>
    </row>
    <row r="108" spans="1:5" s="7" customFormat="1" ht="15.5" x14ac:dyDescent="0.35">
      <c r="A108" s="423"/>
      <c r="B108" s="424"/>
      <c r="C108" s="424"/>
      <c r="D108" s="148">
        <v>0</v>
      </c>
      <c r="E108" s="149">
        <v>0</v>
      </c>
    </row>
    <row r="109" spans="1:5" s="7" customFormat="1" ht="15.5" x14ac:dyDescent="0.35">
      <c r="A109" s="423"/>
      <c r="B109" s="424"/>
      <c r="C109" s="424"/>
      <c r="D109" s="148">
        <v>0</v>
      </c>
      <c r="E109" s="149">
        <v>0</v>
      </c>
    </row>
    <row r="110" spans="1:5" s="7" customFormat="1" ht="16" thickBot="1" x14ac:dyDescent="0.4">
      <c r="A110" s="433"/>
      <c r="B110" s="434"/>
      <c r="C110" s="434"/>
      <c r="D110" s="150">
        <v>0</v>
      </c>
      <c r="E110" s="143">
        <v>0</v>
      </c>
    </row>
  </sheetData>
  <sheetProtection algorithmName="SHA-512" hashValue="EVPbI7rS/5dG78a0KxehypQcUpEP1zzwATefWs5dTC4dT6OeOuXz4c00td7HFV+U36thvObuHnUFmPfbRumApw==" saltValue="8+QDro42BBEuUUCKVukpQg==" spinCount="100000" sheet="1" objects="1" selectLockedCells="1"/>
  <mergeCells count="106">
    <mergeCell ref="A10:C10"/>
    <mergeCell ref="A11:C11"/>
    <mergeCell ref="A12:C12"/>
    <mergeCell ref="A13:C13"/>
    <mergeCell ref="A14:C14"/>
    <mergeCell ref="A15:C15"/>
    <mergeCell ref="B1:E5"/>
    <mergeCell ref="A8:E8"/>
    <mergeCell ref="A9:C9"/>
    <mergeCell ref="A6:D6"/>
    <mergeCell ref="A22:C22"/>
    <mergeCell ref="A23:C23"/>
    <mergeCell ref="A24:C24"/>
    <mergeCell ref="A25:C25"/>
    <mergeCell ref="A26:C26"/>
    <mergeCell ref="A27:C27"/>
    <mergeCell ref="A16:C16"/>
    <mergeCell ref="A17:C17"/>
    <mergeCell ref="A18:C18"/>
    <mergeCell ref="A19:C19"/>
    <mergeCell ref="A20:C20"/>
    <mergeCell ref="A21:C21"/>
    <mergeCell ref="A34:C34"/>
    <mergeCell ref="A35:C35"/>
    <mergeCell ref="A36:C36"/>
    <mergeCell ref="A37:C37"/>
    <mergeCell ref="A38:C38"/>
    <mergeCell ref="A39:C39"/>
    <mergeCell ref="A28:C28"/>
    <mergeCell ref="A29:C29"/>
    <mergeCell ref="A30:C30"/>
    <mergeCell ref="A31:C31"/>
    <mergeCell ref="A32:C32"/>
    <mergeCell ref="A33:C33"/>
    <mergeCell ref="A46:C46"/>
    <mergeCell ref="A47:C47"/>
    <mergeCell ref="A48:C48"/>
    <mergeCell ref="A49:C49"/>
    <mergeCell ref="A50:C50"/>
    <mergeCell ref="A51:C51"/>
    <mergeCell ref="A40:C40"/>
    <mergeCell ref="A41:C41"/>
    <mergeCell ref="A42:C42"/>
    <mergeCell ref="A43:C43"/>
    <mergeCell ref="A44:C44"/>
    <mergeCell ref="A45:C45"/>
    <mergeCell ref="A58:C58"/>
    <mergeCell ref="A59:C59"/>
    <mergeCell ref="A60:C60"/>
    <mergeCell ref="A61:C61"/>
    <mergeCell ref="A62:C62"/>
    <mergeCell ref="A63:C63"/>
    <mergeCell ref="A52:C52"/>
    <mergeCell ref="A53:C53"/>
    <mergeCell ref="A54:C54"/>
    <mergeCell ref="A55:C55"/>
    <mergeCell ref="A56:C56"/>
    <mergeCell ref="A57:C57"/>
    <mergeCell ref="A70:C70"/>
    <mergeCell ref="A71:C71"/>
    <mergeCell ref="A72:C72"/>
    <mergeCell ref="A73:C73"/>
    <mergeCell ref="A74:C74"/>
    <mergeCell ref="A75:C75"/>
    <mergeCell ref="A64:C64"/>
    <mergeCell ref="A65:C65"/>
    <mergeCell ref="A66:C66"/>
    <mergeCell ref="A67:C67"/>
    <mergeCell ref="A68:C68"/>
    <mergeCell ref="A69:C69"/>
    <mergeCell ref="A82:C82"/>
    <mergeCell ref="A83:C83"/>
    <mergeCell ref="A84:C84"/>
    <mergeCell ref="A85:C85"/>
    <mergeCell ref="A86:C86"/>
    <mergeCell ref="A87:C87"/>
    <mergeCell ref="A76:C76"/>
    <mergeCell ref="A77:C77"/>
    <mergeCell ref="A78:C78"/>
    <mergeCell ref="A79:C79"/>
    <mergeCell ref="A80:C80"/>
    <mergeCell ref="A81:C81"/>
    <mergeCell ref="A106:C106"/>
    <mergeCell ref="A107:C107"/>
    <mergeCell ref="A108:C108"/>
    <mergeCell ref="A109:C109"/>
    <mergeCell ref="A110:C110"/>
    <mergeCell ref="A7:C7"/>
    <mergeCell ref="A100:C100"/>
    <mergeCell ref="A101:C101"/>
    <mergeCell ref="A102:C102"/>
    <mergeCell ref="A103:C103"/>
    <mergeCell ref="A104:C104"/>
    <mergeCell ref="A105:C105"/>
    <mergeCell ref="A94:C94"/>
    <mergeCell ref="A95:C95"/>
    <mergeCell ref="A96:C96"/>
    <mergeCell ref="A97:C97"/>
    <mergeCell ref="A98:C98"/>
    <mergeCell ref="A99:C99"/>
    <mergeCell ref="A88:C88"/>
    <mergeCell ref="A89:C89"/>
    <mergeCell ref="A90:C90"/>
    <mergeCell ref="A91:C91"/>
    <mergeCell ref="A92:C92"/>
    <mergeCell ref="A93:C93"/>
  </mergeCells>
  <pageMargins left="0.5" right="0.5"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5"/>
  <sheetViews>
    <sheetView workbookViewId="0">
      <selection activeCell="A15" sqref="A15:C15"/>
    </sheetView>
  </sheetViews>
  <sheetFormatPr defaultColWidth="9.1796875" defaultRowHeight="14.5" x14ac:dyDescent="0.35"/>
  <cols>
    <col min="1" max="2" width="15.54296875" customWidth="1"/>
    <col min="3" max="3" width="56.7265625" customWidth="1"/>
    <col min="4" max="4" width="18.26953125" customWidth="1"/>
    <col min="5" max="5" width="18.453125" customWidth="1"/>
  </cols>
  <sheetData>
    <row r="1" spans="1:5" ht="15.75" customHeight="1" x14ac:dyDescent="0.35">
      <c r="A1" s="4"/>
      <c r="B1" s="302" t="s">
        <v>93</v>
      </c>
      <c r="C1" s="302"/>
      <c r="D1" s="302"/>
      <c r="E1" s="303"/>
    </row>
    <row r="2" spans="1:5" ht="15" customHeight="1" x14ac:dyDescent="0.35">
      <c r="A2" s="5"/>
      <c r="B2" s="304"/>
      <c r="C2" s="304"/>
      <c r="D2" s="304"/>
      <c r="E2" s="305"/>
    </row>
    <row r="3" spans="1:5" ht="15" customHeight="1" x14ac:dyDescent="0.35">
      <c r="A3" s="5"/>
      <c r="B3" s="304"/>
      <c r="C3" s="304"/>
      <c r="D3" s="304"/>
      <c r="E3" s="305"/>
    </row>
    <row r="4" spans="1:5" ht="15" customHeight="1" x14ac:dyDescent="0.35">
      <c r="A4" s="5"/>
      <c r="B4" s="304"/>
      <c r="C4" s="304"/>
      <c r="D4" s="304"/>
      <c r="E4" s="305"/>
    </row>
    <row r="5" spans="1:5" ht="15" customHeight="1" x14ac:dyDescent="0.35">
      <c r="A5" s="5"/>
      <c r="B5" s="304"/>
      <c r="C5" s="304"/>
      <c r="D5" s="304"/>
      <c r="E5" s="305"/>
    </row>
    <row r="6" spans="1:5" ht="16.5" customHeight="1" thickBot="1" x14ac:dyDescent="0.4">
      <c r="A6" s="361" t="s">
        <v>94</v>
      </c>
      <c r="B6" s="362"/>
      <c r="C6" s="362"/>
      <c r="D6" s="55">
        <f>SUM(D9:D15)</f>
        <v>0</v>
      </c>
      <c r="E6" s="56">
        <f>SUM(E9:E15)</f>
        <v>0</v>
      </c>
    </row>
    <row r="7" spans="1:5" ht="16" thickBot="1" x14ac:dyDescent="0.4">
      <c r="A7" s="417" t="s">
        <v>95</v>
      </c>
      <c r="B7" s="379"/>
      <c r="C7" s="379"/>
      <c r="D7" s="379"/>
      <c r="E7" s="380"/>
    </row>
    <row r="8" spans="1:5" ht="30" customHeight="1" thickBot="1" x14ac:dyDescent="0.4">
      <c r="A8" s="431" t="s">
        <v>96</v>
      </c>
      <c r="B8" s="444"/>
      <c r="C8" s="444"/>
      <c r="D8" s="213" t="s">
        <v>73</v>
      </c>
      <c r="E8" s="214" t="s">
        <v>72</v>
      </c>
    </row>
    <row r="9" spans="1:5" ht="15" customHeight="1" x14ac:dyDescent="0.35">
      <c r="A9" s="445" t="s">
        <v>89</v>
      </c>
      <c r="B9" s="446"/>
      <c r="C9" s="447"/>
      <c r="D9" s="268"/>
      <c r="E9" s="269">
        <v>0</v>
      </c>
    </row>
    <row r="10" spans="1:5" ht="15.5" x14ac:dyDescent="0.35">
      <c r="A10" s="438" t="s">
        <v>90</v>
      </c>
      <c r="B10" s="439"/>
      <c r="C10" s="440"/>
      <c r="D10" s="151">
        <v>0</v>
      </c>
      <c r="E10" s="68">
        <v>0</v>
      </c>
    </row>
    <row r="11" spans="1:5" ht="30.75" customHeight="1" x14ac:dyDescent="0.35">
      <c r="A11" s="438" t="s">
        <v>240</v>
      </c>
      <c r="B11" s="439"/>
      <c r="C11" s="440"/>
      <c r="D11" s="151">
        <v>0</v>
      </c>
      <c r="E11" s="68">
        <v>0</v>
      </c>
    </row>
    <row r="12" spans="1:5" ht="15" customHeight="1" x14ac:dyDescent="0.35">
      <c r="A12" s="438" t="s">
        <v>91</v>
      </c>
      <c r="B12" s="439"/>
      <c r="C12" s="440"/>
      <c r="D12" s="151">
        <v>0</v>
      </c>
      <c r="E12" s="68">
        <v>0</v>
      </c>
    </row>
    <row r="13" spans="1:5" ht="15.5" x14ac:dyDescent="0.35">
      <c r="A13" s="438" t="s">
        <v>92</v>
      </c>
      <c r="B13" s="439"/>
      <c r="C13" s="440"/>
      <c r="D13" s="151">
        <v>0</v>
      </c>
      <c r="E13" s="68">
        <v>0</v>
      </c>
    </row>
    <row r="14" spans="1:5" ht="15.5" x14ac:dyDescent="0.35">
      <c r="A14" s="441" t="s">
        <v>241</v>
      </c>
      <c r="B14" s="442"/>
      <c r="C14" s="443"/>
      <c r="D14" s="151">
        <v>0</v>
      </c>
      <c r="E14" s="68">
        <v>0</v>
      </c>
    </row>
    <row r="15" spans="1:5" ht="16" thickBot="1" x14ac:dyDescent="0.4">
      <c r="A15" s="435" t="s">
        <v>241</v>
      </c>
      <c r="B15" s="436"/>
      <c r="C15" s="437"/>
      <c r="D15" s="152">
        <v>0</v>
      </c>
      <c r="E15" s="74">
        <v>0</v>
      </c>
    </row>
  </sheetData>
  <sheetProtection algorithmName="SHA-512" hashValue="pseK8Y63zaUEBUKDrVub1SyayafT/bGUifXLhW7SJQ1KVxviPolGV/C0hnc8bMTYUhZw073A1KNAvxN4uGadPw==" saltValue="9hO7FUeHjmUq8kiRpyLbEg==" spinCount="100000" sheet="1" objects="1" selectLockedCells="1"/>
  <mergeCells count="11">
    <mergeCell ref="A15:C15"/>
    <mergeCell ref="A7:E7"/>
    <mergeCell ref="B1:E5"/>
    <mergeCell ref="A11:C11"/>
    <mergeCell ref="A12:C12"/>
    <mergeCell ref="A13:C13"/>
    <mergeCell ref="A14:C14"/>
    <mergeCell ref="A6:C6"/>
    <mergeCell ref="A8:C8"/>
    <mergeCell ref="A9:C9"/>
    <mergeCell ref="A10:C10"/>
  </mergeCells>
  <pageMargins left="0.5" right="0.5" top="0.7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9"/>
  <sheetViews>
    <sheetView workbookViewId="0">
      <selection activeCell="A9" sqref="A9:C9"/>
    </sheetView>
  </sheetViews>
  <sheetFormatPr defaultColWidth="9.1796875" defaultRowHeight="14.5" x14ac:dyDescent="0.35"/>
  <cols>
    <col min="1" max="2" width="15.54296875" style="154" customWidth="1"/>
    <col min="3" max="3" width="45.7265625" style="154" customWidth="1"/>
    <col min="4" max="4" width="25.453125" style="154" customWidth="1"/>
    <col min="5" max="5" width="23.54296875" style="154" customWidth="1"/>
    <col min="6" max="16384" width="9.1796875" style="154"/>
  </cols>
  <sheetData>
    <row r="1" spans="1:5" ht="15.75" customHeight="1" x14ac:dyDescent="0.35">
      <c r="A1" s="153"/>
      <c r="B1" s="452" t="s">
        <v>76</v>
      </c>
      <c r="C1" s="453"/>
      <c r="D1" s="453"/>
      <c r="E1" s="454"/>
    </row>
    <row r="2" spans="1:5" ht="15" customHeight="1" x14ac:dyDescent="0.35">
      <c r="A2" s="155"/>
      <c r="B2" s="455"/>
      <c r="C2" s="455"/>
      <c r="D2" s="455"/>
      <c r="E2" s="456"/>
    </row>
    <row r="3" spans="1:5" ht="15" customHeight="1" x14ac:dyDescent="0.35">
      <c r="A3" s="155"/>
      <c r="B3" s="455"/>
      <c r="C3" s="455"/>
      <c r="D3" s="455"/>
      <c r="E3" s="456"/>
    </row>
    <row r="4" spans="1:5" ht="15" customHeight="1" x14ac:dyDescent="0.35">
      <c r="A4" s="155"/>
      <c r="B4" s="455"/>
      <c r="C4" s="455"/>
      <c r="D4" s="455"/>
      <c r="E4" s="456"/>
    </row>
    <row r="5" spans="1:5" ht="15" customHeight="1" x14ac:dyDescent="0.35">
      <c r="A5" s="155"/>
      <c r="B5" s="455"/>
      <c r="C5" s="455"/>
      <c r="D5" s="455"/>
      <c r="E5" s="456"/>
    </row>
    <row r="6" spans="1:5" ht="16.5" customHeight="1" thickBot="1" x14ac:dyDescent="0.4">
      <c r="A6" s="459" t="s">
        <v>77</v>
      </c>
      <c r="B6" s="460"/>
      <c r="C6" s="460"/>
      <c r="D6" s="156">
        <f>SUM(D9:D109)</f>
        <v>0</v>
      </c>
      <c r="E6" s="157">
        <f>SUM(E9:E109)</f>
        <v>0</v>
      </c>
    </row>
    <row r="7" spans="1:5" ht="16" thickBot="1" x14ac:dyDescent="0.4">
      <c r="A7" s="461" t="s">
        <v>95</v>
      </c>
      <c r="B7" s="462"/>
      <c r="C7" s="462"/>
      <c r="D7" s="462"/>
      <c r="E7" s="463"/>
    </row>
    <row r="8" spans="1:5" ht="30" customHeight="1" thickBot="1" x14ac:dyDescent="0.4">
      <c r="A8" s="464" t="s">
        <v>58</v>
      </c>
      <c r="B8" s="465"/>
      <c r="C8" s="465"/>
      <c r="D8" s="272" t="s">
        <v>73</v>
      </c>
      <c r="E8" s="273" t="s">
        <v>72</v>
      </c>
    </row>
    <row r="9" spans="1:5" s="160" customFormat="1" ht="15.5" x14ac:dyDescent="0.35">
      <c r="A9" s="457"/>
      <c r="B9" s="458"/>
      <c r="C9" s="458"/>
      <c r="D9" s="270">
        <v>0</v>
      </c>
      <c r="E9" s="271">
        <v>0</v>
      </c>
    </row>
    <row r="10" spans="1:5" s="160" customFormat="1" ht="15.5" x14ac:dyDescent="0.35">
      <c r="A10" s="448"/>
      <c r="B10" s="449"/>
      <c r="C10" s="449"/>
      <c r="D10" s="158">
        <v>0</v>
      </c>
      <c r="E10" s="159">
        <v>0</v>
      </c>
    </row>
    <row r="11" spans="1:5" s="160" customFormat="1" ht="15.5" x14ac:dyDescent="0.35">
      <c r="A11" s="448"/>
      <c r="B11" s="449"/>
      <c r="C11" s="449"/>
      <c r="D11" s="158">
        <v>0</v>
      </c>
      <c r="E11" s="159">
        <v>0</v>
      </c>
    </row>
    <row r="12" spans="1:5" s="160" customFormat="1" ht="15.5" x14ac:dyDescent="0.35">
      <c r="A12" s="448"/>
      <c r="B12" s="449"/>
      <c r="C12" s="449"/>
      <c r="D12" s="158">
        <v>0</v>
      </c>
      <c r="E12" s="159">
        <v>0</v>
      </c>
    </row>
    <row r="13" spans="1:5" s="160" customFormat="1" ht="15.5" x14ac:dyDescent="0.35">
      <c r="A13" s="448"/>
      <c r="B13" s="449"/>
      <c r="C13" s="449"/>
      <c r="D13" s="158">
        <v>0</v>
      </c>
      <c r="E13" s="159">
        <v>0</v>
      </c>
    </row>
    <row r="14" spans="1:5" s="160" customFormat="1" ht="15.5" x14ac:dyDescent="0.35">
      <c r="A14" s="448"/>
      <c r="B14" s="449"/>
      <c r="C14" s="449"/>
      <c r="D14" s="158">
        <v>0</v>
      </c>
      <c r="E14" s="159">
        <v>0</v>
      </c>
    </row>
    <row r="15" spans="1:5" s="160" customFormat="1" ht="15.5" x14ac:dyDescent="0.35">
      <c r="A15" s="448"/>
      <c r="B15" s="449"/>
      <c r="C15" s="449"/>
      <c r="D15" s="158">
        <v>0</v>
      </c>
      <c r="E15" s="159">
        <v>0</v>
      </c>
    </row>
    <row r="16" spans="1:5" s="160" customFormat="1" ht="15.5" x14ac:dyDescent="0.35">
      <c r="A16" s="448"/>
      <c r="B16" s="449"/>
      <c r="C16" s="449"/>
      <c r="D16" s="158">
        <v>0</v>
      </c>
      <c r="E16" s="159">
        <v>0</v>
      </c>
    </row>
    <row r="17" spans="1:5" s="160" customFormat="1" ht="15.5" x14ac:dyDescent="0.35">
      <c r="A17" s="448"/>
      <c r="B17" s="449"/>
      <c r="C17" s="449"/>
      <c r="D17" s="158">
        <v>0</v>
      </c>
      <c r="E17" s="159">
        <v>0</v>
      </c>
    </row>
    <row r="18" spans="1:5" s="160" customFormat="1" ht="15.5" x14ac:dyDescent="0.35">
      <c r="A18" s="448"/>
      <c r="B18" s="449"/>
      <c r="C18" s="449"/>
      <c r="D18" s="158">
        <v>0</v>
      </c>
      <c r="E18" s="159">
        <v>0</v>
      </c>
    </row>
    <row r="19" spans="1:5" s="160" customFormat="1" ht="15.5" x14ac:dyDescent="0.35">
      <c r="A19" s="448"/>
      <c r="B19" s="449"/>
      <c r="C19" s="449"/>
      <c r="D19" s="158">
        <v>0</v>
      </c>
      <c r="E19" s="159">
        <v>0</v>
      </c>
    </row>
    <row r="20" spans="1:5" s="160" customFormat="1" ht="15.5" x14ac:dyDescent="0.35">
      <c r="A20" s="448"/>
      <c r="B20" s="449"/>
      <c r="C20" s="449"/>
      <c r="D20" s="158">
        <v>0</v>
      </c>
      <c r="E20" s="159">
        <v>0</v>
      </c>
    </row>
    <row r="21" spans="1:5" s="160" customFormat="1" ht="15.5" x14ac:dyDescent="0.35">
      <c r="A21" s="448"/>
      <c r="B21" s="449"/>
      <c r="C21" s="449"/>
      <c r="D21" s="158">
        <v>0</v>
      </c>
      <c r="E21" s="159">
        <v>0</v>
      </c>
    </row>
    <row r="22" spans="1:5" s="160" customFormat="1" ht="15.5" x14ac:dyDescent="0.35">
      <c r="A22" s="448"/>
      <c r="B22" s="449"/>
      <c r="C22" s="449"/>
      <c r="D22" s="158">
        <v>0</v>
      </c>
      <c r="E22" s="159">
        <v>0</v>
      </c>
    </row>
    <row r="23" spans="1:5" s="160" customFormat="1" ht="15.5" x14ac:dyDescent="0.35">
      <c r="A23" s="448"/>
      <c r="B23" s="449"/>
      <c r="C23" s="449"/>
      <c r="D23" s="158">
        <v>0</v>
      </c>
      <c r="E23" s="159">
        <v>0</v>
      </c>
    </row>
    <row r="24" spans="1:5" s="160" customFormat="1" ht="15.5" x14ac:dyDescent="0.35">
      <c r="A24" s="448"/>
      <c r="B24" s="449"/>
      <c r="C24" s="449"/>
      <c r="D24" s="158">
        <v>0</v>
      </c>
      <c r="E24" s="159">
        <v>0</v>
      </c>
    </row>
    <row r="25" spans="1:5" s="160" customFormat="1" ht="15.5" x14ac:dyDescent="0.35">
      <c r="A25" s="448"/>
      <c r="B25" s="449"/>
      <c r="C25" s="449"/>
      <c r="D25" s="158">
        <v>0</v>
      </c>
      <c r="E25" s="159">
        <v>0</v>
      </c>
    </row>
    <row r="26" spans="1:5" s="160" customFormat="1" ht="15.5" x14ac:dyDescent="0.35">
      <c r="A26" s="448"/>
      <c r="B26" s="449"/>
      <c r="C26" s="449"/>
      <c r="D26" s="158">
        <v>0</v>
      </c>
      <c r="E26" s="159">
        <v>0</v>
      </c>
    </row>
    <row r="27" spans="1:5" s="160" customFormat="1" ht="15.5" x14ac:dyDescent="0.35">
      <c r="A27" s="448"/>
      <c r="B27" s="449"/>
      <c r="C27" s="449"/>
      <c r="D27" s="158">
        <v>0</v>
      </c>
      <c r="E27" s="159">
        <v>0</v>
      </c>
    </row>
    <row r="28" spans="1:5" s="160" customFormat="1" ht="15.5" x14ac:dyDescent="0.35">
      <c r="A28" s="448"/>
      <c r="B28" s="449"/>
      <c r="C28" s="449"/>
      <c r="D28" s="158">
        <v>0</v>
      </c>
      <c r="E28" s="159">
        <v>0</v>
      </c>
    </row>
    <row r="29" spans="1:5" s="160" customFormat="1" ht="15.5" x14ac:dyDescent="0.35">
      <c r="A29" s="448"/>
      <c r="B29" s="449"/>
      <c r="C29" s="449"/>
      <c r="D29" s="158">
        <v>0</v>
      </c>
      <c r="E29" s="159">
        <v>0</v>
      </c>
    </row>
    <row r="30" spans="1:5" s="160" customFormat="1" ht="15.5" x14ac:dyDescent="0.35">
      <c r="A30" s="448"/>
      <c r="B30" s="449"/>
      <c r="C30" s="449"/>
      <c r="D30" s="158">
        <v>0</v>
      </c>
      <c r="E30" s="159">
        <v>0</v>
      </c>
    </row>
    <row r="31" spans="1:5" s="160" customFormat="1" ht="15.5" x14ac:dyDescent="0.35">
      <c r="A31" s="448"/>
      <c r="B31" s="449"/>
      <c r="C31" s="449"/>
      <c r="D31" s="158">
        <v>0</v>
      </c>
      <c r="E31" s="159">
        <v>0</v>
      </c>
    </row>
    <row r="32" spans="1:5" s="160" customFormat="1" ht="15.5" x14ac:dyDescent="0.35">
      <c r="A32" s="448"/>
      <c r="B32" s="449"/>
      <c r="C32" s="449"/>
      <c r="D32" s="158">
        <v>0</v>
      </c>
      <c r="E32" s="159">
        <v>0</v>
      </c>
    </row>
    <row r="33" spans="1:5" s="160" customFormat="1" ht="15.5" x14ac:dyDescent="0.35">
      <c r="A33" s="448"/>
      <c r="B33" s="449"/>
      <c r="C33" s="449"/>
      <c r="D33" s="158">
        <v>0</v>
      </c>
      <c r="E33" s="159">
        <v>0</v>
      </c>
    </row>
    <row r="34" spans="1:5" s="160" customFormat="1" ht="15.5" x14ac:dyDescent="0.35">
      <c r="A34" s="448"/>
      <c r="B34" s="449"/>
      <c r="C34" s="449"/>
      <c r="D34" s="158">
        <v>0</v>
      </c>
      <c r="E34" s="159">
        <v>0</v>
      </c>
    </row>
    <row r="35" spans="1:5" s="160" customFormat="1" ht="15.5" x14ac:dyDescent="0.35">
      <c r="A35" s="448"/>
      <c r="B35" s="449"/>
      <c r="C35" s="449"/>
      <c r="D35" s="158">
        <v>0</v>
      </c>
      <c r="E35" s="159">
        <v>0</v>
      </c>
    </row>
    <row r="36" spans="1:5" s="160" customFormat="1" ht="15.5" x14ac:dyDescent="0.35">
      <c r="A36" s="448"/>
      <c r="B36" s="449"/>
      <c r="C36" s="449"/>
      <c r="D36" s="158">
        <v>0</v>
      </c>
      <c r="E36" s="159">
        <v>0</v>
      </c>
    </row>
    <row r="37" spans="1:5" s="160" customFormat="1" ht="15.5" x14ac:dyDescent="0.35">
      <c r="A37" s="448"/>
      <c r="B37" s="449"/>
      <c r="C37" s="449"/>
      <c r="D37" s="158">
        <v>0</v>
      </c>
      <c r="E37" s="159">
        <v>0</v>
      </c>
    </row>
    <row r="38" spans="1:5" s="160" customFormat="1" ht="15.5" x14ac:dyDescent="0.35">
      <c r="A38" s="448"/>
      <c r="B38" s="449"/>
      <c r="C38" s="449"/>
      <c r="D38" s="158">
        <v>0</v>
      </c>
      <c r="E38" s="159">
        <v>0</v>
      </c>
    </row>
    <row r="39" spans="1:5" s="160" customFormat="1" ht="15.5" x14ac:dyDescent="0.35">
      <c r="A39" s="448"/>
      <c r="B39" s="449"/>
      <c r="C39" s="449"/>
      <c r="D39" s="158">
        <v>0</v>
      </c>
      <c r="E39" s="159">
        <v>0</v>
      </c>
    </row>
    <row r="40" spans="1:5" s="160" customFormat="1" ht="15.5" x14ac:dyDescent="0.35">
      <c r="A40" s="448"/>
      <c r="B40" s="449"/>
      <c r="C40" s="449"/>
      <c r="D40" s="158">
        <v>0</v>
      </c>
      <c r="E40" s="159">
        <v>0</v>
      </c>
    </row>
    <row r="41" spans="1:5" s="160" customFormat="1" ht="15.5" x14ac:dyDescent="0.35">
      <c r="A41" s="448"/>
      <c r="B41" s="449"/>
      <c r="C41" s="449"/>
      <c r="D41" s="158">
        <v>0</v>
      </c>
      <c r="E41" s="159">
        <v>0</v>
      </c>
    </row>
    <row r="42" spans="1:5" s="160" customFormat="1" ht="15.5" x14ac:dyDescent="0.35">
      <c r="A42" s="448"/>
      <c r="B42" s="449"/>
      <c r="C42" s="449"/>
      <c r="D42" s="158">
        <v>0</v>
      </c>
      <c r="E42" s="159">
        <v>0</v>
      </c>
    </row>
    <row r="43" spans="1:5" s="160" customFormat="1" ht="15.5" x14ac:dyDescent="0.35">
      <c r="A43" s="448"/>
      <c r="B43" s="449"/>
      <c r="C43" s="449"/>
      <c r="D43" s="158">
        <v>0</v>
      </c>
      <c r="E43" s="159">
        <v>0</v>
      </c>
    </row>
    <row r="44" spans="1:5" s="160" customFormat="1" ht="15.5" x14ac:dyDescent="0.35">
      <c r="A44" s="448"/>
      <c r="B44" s="449"/>
      <c r="C44" s="449"/>
      <c r="D44" s="158">
        <v>0</v>
      </c>
      <c r="E44" s="159">
        <v>0</v>
      </c>
    </row>
    <row r="45" spans="1:5" s="160" customFormat="1" ht="15.5" x14ac:dyDescent="0.35">
      <c r="A45" s="448"/>
      <c r="B45" s="449"/>
      <c r="C45" s="449"/>
      <c r="D45" s="158">
        <v>0</v>
      </c>
      <c r="E45" s="159">
        <v>0</v>
      </c>
    </row>
    <row r="46" spans="1:5" s="160" customFormat="1" ht="15.5" x14ac:dyDescent="0.35">
      <c r="A46" s="448"/>
      <c r="B46" s="449"/>
      <c r="C46" s="449"/>
      <c r="D46" s="158">
        <v>0</v>
      </c>
      <c r="E46" s="159">
        <v>0</v>
      </c>
    </row>
    <row r="47" spans="1:5" s="160" customFormat="1" ht="15.5" x14ac:dyDescent="0.35">
      <c r="A47" s="448"/>
      <c r="B47" s="449"/>
      <c r="C47" s="449"/>
      <c r="D47" s="158">
        <v>0</v>
      </c>
      <c r="E47" s="159">
        <v>0</v>
      </c>
    </row>
    <row r="48" spans="1:5" s="160" customFormat="1" ht="15.5" x14ac:dyDescent="0.35">
      <c r="A48" s="448"/>
      <c r="B48" s="449"/>
      <c r="C48" s="449"/>
      <c r="D48" s="158">
        <v>0</v>
      </c>
      <c r="E48" s="159">
        <v>0</v>
      </c>
    </row>
    <row r="49" spans="1:5" s="160" customFormat="1" ht="15.5" x14ac:dyDescent="0.35">
      <c r="A49" s="448"/>
      <c r="B49" s="449"/>
      <c r="C49" s="449"/>
      <c r="D49" s="158">
        <v>0</v>
      </c>
      <c r="E49" s="159">
        <v>0</v>
      </c>
    </row>
    <row r="50" spans="1:5" s="160" customFormat="1" ht="15.5" x14ac:dyDescent="0.35">
      <c r="A50" s="448"/>
      <c r="B50" s="449"/>
      <c r="C50" s="449"/>
      <c r="D50" s="158">
        <v>0</v>
      </c>
      <c r="E50" s="159">
        <v>0</v>
      </c>
    </row>
    <row r="51" spans="1:5" s="160" customFormat="1" ht="15.5" x14ac:dyDescent="0.35">
      <c r="A51" s="448"/>
      <c r="B51" s="449"/>
      <c r="C51" s="449"/>
      <c r="D51" s="158">
        <v>0</v>
      </c>
      <c r="E51" s="159">
        <v>0</v>
      </c>
    </row>
    <row r="52" spans="1:5" s="160" customFormat="1" ht="15.5" x14ac:dyDescent="0.35">
      <c r="A52" s="448"/>
      <c r="B52" s="449"/>
      <c r="C52" s="449"/>
      <c r="D52" s="158">
        <v>0</v>
      </c>
      <c r="E52" s="159">
        <v>0</v>
      </c>
    </row>
    <row r="53" spans="1:5" s="160" customFormat="1" ht="15.5" x14ac:dyDescent="0.35">
      <c r="A53" s="448"/>
      <c r="B53" s="449"/>
      <c r="C53" s="449"/>
      <c r="D53" s="158">
        <v>0</v>
      </c>
      <c r="E53" s="159">
        <v>0</v>
      </c>
    </row>
    <row r="54" spans="1:5" s="160" customFormat="1" ht="15.5" x14ac:dyDescent="0.35">
      <c r="A54" s="448"/>
      <c r="B54" s="449"/>
      <c r="C54" s="449"/>
      <c r="D54" s="158">
        <v>0</v>
      </c>
      <c r="E54" s="159">
        <v>0</v>
      </c>
    </row>
    <row r="55" spans="1:5" s="160" customFormat="1" ht="15.5" x14ac:dyDescent="0.35">
      <c r="A55" s="448"/>
      <c r="B55" s="449"/>
      <c r="C55" s="449"/>
      <c r="D55" s="158">
        <v>0</v>
      </c>
      <c r="E55" s="159">
        <v>0</v>
      </c>
    </row>
    <row r="56" spans="1:5" s="160" customFormat="1" ht="15.5" x14ac:dyDescent="0.35">
      <c r="A56" s="448"/>
      <c r="B56" s="449"/>
      <c r="C56" s="449"/>
      <c r="D56" s="158">
        <v>0</v>
      </c>
      <c r="E56" s="159">
        <v>0</v>
      </c>
    </row>
    <row r="57" spans="1:5" s="160" customFormat="1" ht="15.5" x14ac:dyDescent="0.35">
      <c r="A57" s="448"/>
      <c r="B57" s="449"/>
      <c r="C57" s="449"/>
      <c r="D57" s="158">
        <v>0</v>
      </c>
      <c r="E57" s="159">
        <v>0</v>
      </c>
    </row>
    <row r="58" spans="1:5" s="160" customFormat="1" ht="15.5" x14ac:dyDescent="0.35">
      <c r="A58" s="448"/>
      <c r="B58" s="449"/>
      <c r="C58" s="449"/>
      <c r="D58" s="158">
        <v>0</v>
      </c>
      <c r="E58" s="159">
        <v>0</v>
      </c>
    </row>
    <row r="59" spans="1:5" s="160" customFormat="1" ht="15.5" x14ac:dyDescent="0.35">
      <c r="A59" s="448"/>
      <c r="B59" s="449"/>
      <c r="C59" s="449"/>
      <c r="D59" s="158">
        <v>0</v>
      </c>
      <c r="E59" s="159">
        <v>0</v>
      </c>
    </row>
    <row r="60" spans="1:5" s="160" customFormat="1" ht="15.5" x14ac:dyDescent="0.35">
      <c r="A60" s="448"/>
      <c r="B60" s="449"/>
      <c r="C60" s="449"/>
      <c r="D60" s="158">
        <v>0</v>
      </c>
      <c r="E60" s="159">
        <v>0</v>
      </c>
    </row>
    <row r="61" spans="1:5" s="160" customFormat="1" ht="15.5" x14ac:dyDescent="0.35">
      <c r="A61" s="448"/>
      <c r="B61" s="449"/>
      <c r="C61" s="449"/>
      <c r="D61" s="158">
        <v>0</v>
      </c>
      <c r="E61" s="159">
        <v>0</v>
      </c>
    </row>
    <row r="62" spans="1:5" s="160" customFormat="1" ht="15.5" x14ac:dyDescent="0.35">
      <c r="A62" s="448"/>
      <c r="B62" s="449"/>
      <c r="C62" s="449"/>
      <c r="D62" s="158">
        <v>0</v>
      </c>
      <c r="E62" s="159">
        <v>0</v>
      </c>
    </row>
    <row r="63" spans="1:5" s="160" customFormat="1" ht="15.5" x14ac:dyDescent="0.35">
      <c r="A63" s="448"/>
      <c r="B63" s="449"/>
      <c r="C63" s="449"/>
      <c r="D63" s="158">
        <v>0</v>
      </c>
      <c r="E63" s="159">
        <v>0</v>
      </c>
    </row>
    <row r="64" spans="1:5" s="160" customFormat="1" ht="15.5" x14ac:dyDescent="0.35">
      <c r="A64" s="448"/>
      <c r="B64" s="449"/>
      <c r="C64" s="449"/>
      <c r="D64" s="158">
        <v>0</v>
      </c>
      <c r="E64" s="159">
        <v>0</v>
      </c>
    </row>
    <row r="65" spans="1:5" s="160" customFormat="1" ht="15.5" x14ac:dyDescent="0.35">
      <c r="A65" s="448"/>
      <c r="B65" s="449"/>
      <c r="C65" s="449"/>
      <c r="D65" s="158">
        <v>0</v>
      </c>
      <c r="E65" s="159">
        <v>0</v>
      </c>
    </row>
    <row r="66" spans="1:5" s="160" customFormat="1" ht="15.5" x14ac:dyDescent="0.35">
      <c r="A66" s="448"/>
      <c r="B66" s="449"/>
      <c r="C66" s="449"/>
      <c r="D66" s="158">
        <v>0</v>
      </c>
      <c r="E66" s="159">
        <v>0</v>
      </c>
    </row>
    <row r="67" spans="1:5" s="160" customFormat="1" ht="15.5" x14ac:dyDescent="0.35">
      <c r="A67" s="448"/>
      <c r="B67" s="449"/>
      <c r="C67" s="449"/>
      <c r="D67" s="158">
        <v>0</v>
      </c>
      <c r="E67" s="159">
        <v>0</v>
      </c>
    </row>
    <row r="68" spans="1:5" s="160" customFormat="1" ht="15.5" x14ac:dyDescent="0.35">
      <c r="A68" s="448"/>
      <c r="B68" s="449"/>
      <c r="C68" s="449"/>
      <c r="D68" s="158">
        <v>0</v>
      </c>
      <c r="E68" s="159">
        <v>0</v>
      </c>
    </row>
    <row r="69" spans="1:5" s="160" customFormat="1" ht="15.5" x14ac:dyDescent="0.35">
      <c r="A69" s="448"/>
      <c r="B69" s="449"/>
      <c r="C69" s="449"/>
      <c r="D69" s="158">
        <v>0</v>
      </c>
      <c r="E69" s="159">
        <v>0</v>
      </c>
    </row>
    <row r="70" spans="1:5" s="160" customFormat="1" ht="15.5" x14ac:dyDescent="0.35">
      <c r="A70" s="448"/>
      <c r="B70" s="449"/>
      <c r="C70" s="449"/>
      <c r="D70" s="158">
        <v>0</v>
      </c>
      <c r="E70" s="159">
        <v>0</v>
      </c>
    </row>
    <row r="71" spans="1:5" s="160" customFormat="1" ht="15.5" x14ac:dyDescent="0.35">
      <c r="A71" s="448"/>
      <c r="B71" s="449"/>
      <c r="C71" s="449"/>
      <c r="D71" s="158">
        <v>0</v>
      </c>
      <c r="E71" s="159">
        <v>0</v>
      </c>
    </row>
    <row r="72" spans="1:5" s="160" customFormat="1" ht="15.5" x14ac:dyDescent="0.35">
      <c r="A72" s="448"/>
      <c r="B72" s="449"/>
      <c r="C72" s="449"/>
      <c r="D72" s="158">
        <v>0</v>
      </c>
      <c r="E72" s="159">
        <v>0</v>
      </c>
    </row>
    <row r="73" spans="1:5" s="160" customFormat="1" ht="15.5" x14ac:dyDescent="0.35">
      <c r="A73" s="448"/>
      <c r="B73" s="449"/>
      <c r="C73" s="449"/>
      <c r="D73" s="158">
        <v>0</v>
      </c>
      <c r="E73" s="159">
        <v>0</v>
      </c>
    </row>
    <row r="74" spans="1:5" s="160" customFormat="1" ht="15.5" x14ac:dyDescent="0.35">
      <c r="A74" s="448"/>
      <c r="B74" s="449"/>
      <c r="C74" s="449"/>
      <c r="D74" s="158">
        <v>0</v>
      </c>
      <c r="E74" s="159">
        <v>0</v>
      </c>
    </row>
    <row r="75" spans="1:5" s="160" customFormat="1" ht="15.5" x14ac:dyDescent="0.35">
      <c r="A75" s="448"/>
      <c r="B75" s="449"/>
      <c r="C75" s="449"/>
      <c r="D75" s="158">
        <v>0</v>
      </c>
      <c r="E75" s="159">
        <v>0</v>
      </c>
    </row>
    <row r="76" spans="1:5" s="160" customFormat="1" ht="15.5" x14ac:dyDescent="0.35">
      <c r="A76" s="448"/>
      <c r="B76" s="449"/>
      <c r="C76" s="449"/>
      <c r="D76" s="158">
        <v>0</v>
      </c>
      <c r="E76" s="159">
        <v>0</v>
      </c>
    </row>
    <row r="77" spans="1:5" s="160" customFormat="1" ht="15.5" x14ac:dyDescent="0.35">
      <c r="A77" s="448"/>
      <c r="B77" s="449"/>
      <c r="C77" s="449"/>
      <c r="D77" s="158">
        <v>0</v>
      </c>
      <c r="E77" s="159">
        <v>0</v>
      </c>
    </row>
    <row r="78" spans="1:5" s="160" customFormat="1" ht="15.5" x14ac:dyDescent="0.35">
      <c r="A78" s="448"/>
      <c r="B78" s="449"/>
      <c r="C78" s="449"/>
      <c r="D78" s="158">
        <v>0</v>
      </c>
      <c r="E78" s="159">
        <v>0</v>
      </c>
    </row>
    <row r="79" spans="1:5" s="160" customFormat="1" ht="15.5" x14ac:dyDescent="0.35">
      <c r="A79" s="448"/>
      <c r="B79" s="449"/>
      <c r="C79" s="449"/>
      <c r="D79" s="158">
        <v>0</v>
      </c>
      <c r="E79" s="159">
        <v>0</v>
      </c>
    </row>
    <row r="80" spans="1:5" s="160" customFormat="1" ht="15.5" x14ac:dyDescent="0.35">
      <c r="A80" s="448"/>
      <c r="B80" s="449"/>
      <c r="C80" s="449"/>
      <c r="D80" s="158">
        <v>0</v>
      </c>
      <c r="E80" s="159">
        <v>0</v>
      </c>
    </row>
    <row r="81" spans="1:5" s="160" customFormat="1" ht="15.5" x14ac:dyDescent="0.35">
      <c r="A81" s="448"/>
      <c r="B81" s="449"/>
      <c r="C81" s="449"/>
      <c r="D81" s="158">
        <v>0</v>
      </c>
      <c r="E81" s="159">
        <v>0</v>
      </c>
    </row>
    <row r="82" spans="1:5" s="160" customFormat="1" ht="15.5" x14ac:dyDescent="0.35">
      <c r="A82" s="448"/>
      <c r="B82" s="449"/>
      <c r="C82" s="449"/>
      <c r="D82" s="158">
        <v>0</v>
      </c>
      <c r="E82" s="159">
        <v>0</v>
      </c>
    </row>
    <row r="83" spans="1:5" s="160" customFormat="1" ht="15.5" x14ac:dyDescent="0.35">
      <c r="A83" s="448"/>
      <c r="B83" s="449"/>
      <c r="C83" s="449"/>
      <c r="D83" s="158">
        <v>0</v>
      </c>
      <c r="E83" s="159">
        <v>0</v>
      </c>
    </row>
    <row r="84" spans="1:5" s="160" customFormat="1" ht="15.5" x14ac:dyDescent="0.35">
      <c r="A84" s="448"/>
      <c r="B84" s="449"/>
      <c r="C84" s="449"/>
      <c r="D84" s="158">
        <v>0</v>
      </c>
      <c r="E84" s="159">
        <v>0</v>
      </c>
    </row>
    <row r="85" spans="1:5" s="160" customFormat="1" ht="15.5" x14ac:dyDescent="0.35">
      <c r="A85" s="448"/>
      <c r="B85" s="449"/>
      <c r="C85" s="449"/>
      <c r="D85" s="158">
        <v>0</v>
      </c>
      <c r="E85" s="159">
        <v>0</v>
      </c>
    </row>
    <row r="86" spans="1:5" s="160" customFormat="1" ht="15.5" x14ac:dyDescent="0.35">
      <c r="A86" s="448"/>
      <c r="B86" s="449"/>
      <c r="C86" s="449"/>
      <c r="D86" s="158">
        <v>0</v>
      </c>
      <c r="E86" s="159">
        <v>0</v>
      </c>
    </row>
    <row r="87" spans="1:5" s="160" customFormat="1" ht="15.5" x14ac:dyDescent="0.35">
      <c r="A87" s="448"/>
      <c r="B87" s="449"/>
      <c r="C87" s="449"/>
      <c r="D87" s="158">
        <v>0</v>
      </c>
      <c r="E87" s="159">
        <v>0</v>
      </c>
    </row>
    <row r="88" spans="1:5" s="160" customFormat="1" ht="15.5" x14ac:dyDescent="0.35">
      <c r="A88" s="448"/>
      <c r="B88" s="449"/>
      <c r="C88" s="449"/>
      <c r="D88" s="158">
        <v>0</v>
      </c>
      <c r="E88" s="159">
        <v>0</v>
      </c>
    </row>
    <row r="89" spans="1:5" s="160" customFormat="1" ht="15.5" x14ac:dyDescent="0.35">
      <c r="A89" s="448"/>
      <c r="B89" s="449"/>
      <c r="C89" s="449"/>
      <c r="D89" s="158">
        <v>0</v>
      </c>
      <c r="E89" s="159">
        <v>0</v>
      </c>
    </row>
    <row r="90" spans="1:5" s="160" customFormat="1" ht="15.5" x14ac:dyDescent="0.35">
      <c r="A90" s="448"/>
      <c r="B90" s="449"/>
      <c r="C90" s="449"/>
      <c r="D90" s="158">
        <v>0</v>
      </c>
      <c r="E90" s="159">
        <v>0</v>
      </c>
    </row>
    <row r="91" spans="1:5" s="160" customFormat="1" ht="15.5" x14ac:dyDescent="0.35">
      <c r="A91" s="448"/>
      <c r="B91" s="449"/>
      <c r="C91" s="449"/>
      <c r="D91" s="158">
        <v>0</v>
      </c>
      <c r="E91" s="159">
        <v>0</v>
      </c>
    </row>
    <row r="92" spans="1:5" s="160" customFormat="1" ht="15.5" x14ac:dyDescent="0.35">
      <c r="A92" s="448"/>
      <c r="B92" s="449"/>
      <c r="C92" s="449"/>
      <c r="D92" s="158">
        <v>0</v>
      </c>
      <c r="E92" s="159">
        <v>0</v>
      </c>
    </row>
    <row r="93" spans="1:5" s="160" customFormat="1" ht="15.5" x14ac:dyDescent="0.35">
      <c r="A93" s="448"/>
      <c r="B93" s="449"/>
      <c r="C93" s="449"/>
      <c r="D93" s="158">
        <v>0</v>
      </c>
      <c r="E93" s="159">
        <v>0</v>
      </c>
    </row>
    <row r="94" spans="1:5" s="160" customFormat="1" ht="15.5" x14ac:dyDescent="0.35">
      <c r="A94" s="448"/>
      <c r="B94" s="449"/>
      <c r="C94" s="449"/>
      <c r="D94" s="158">
        <v>0</v>
      </c>
      <c r="E94" s="159">
        <v>0</v>
      </c>
    </row>
    <row r="95" spans="1:5" s="160" customFormat="1" ht="15.5" x14ac:dyDescent="0.35">
      <c r="A95" s="448"/>
      <c r="B95" s="449"/>
      <c r="C95" s="449"/>
      <c r="D95" s="158">
        <v>0</v>
      </c>
      <c r="E95" s="159">
        <v>0</v>
      </c>
    </row>
    <row r="96" spans="1:5" s="160" customFormat="1" ht="15.5" x14ac:dyDescent="0.35">
      <c r="A96" s="448"/>
      <c r="B96" s="449"/>
      <c r="C96" s="449"/>
      <c r="D96" s="158">
        <v>0</v>
      </c>
      <c r="E96" s="159">
        <v>0</v>
      </c>
    </row>
    <row r="97" spans="1:5" s="160" customFormat="1" ht="15.5" x14ac:dyDescent="0.35">
      <c r="A97" s="448"/>
      <c r="B97" s="449"/>
      <c r="C97" s="449"/>
      <c r="D97" s="158">
        <v>0</v>
      </c>
      <c r="E97" s="159">
        <v>0</v>
      </c>
    </row>
    <row r="98" spans="1:5" s="160" customFormat="1" ht="15.5" x14ac:dyDescent="0.35">
      <c r="A98" s="448"/>
      <c r="B98" s="449"/>
      <c r="C98" s="449"/>
      <c r="D98" s="158">
        <v>0</v>
      </c>
      <c r="E98" s="159">
        <v>0</v>
      </c>
    </row>
    <row r="99" spans="1:5" s="160" customFormat="1" ht="15.5" x14ac:dyDescent="0.35">
      <c r="A99" s="448"/>
      <c r="B99" s="449"/>
      <c r="C99" s="449"/>
      <c r="D99" s="158">
        <v>0</v>
      </c>
      <c r="E99" s="159">
        <v>0</v>
      </c>
    </row>
    <row r="100" spans="1:5" s="160" customFormat="1" ht="15.5" x14ac:dyDescent="0.35">
      <c r="A100" s="448"/>
      <c r="B100" s="449"/>
      <c r="C100" s="449"/>
      <c r="D100" s="158">
        <v>0</v>
      </c>
      <c r="E100" s="159">
        <v>0</v>
      </c>
    </row>
    <row r="101" spans="1:5" s="160" customFormat="1" ht="15.5" x14ac:dyDescent="0.35">
      <c r="A101" s="448"/>
      <c r="B101" s="449"/>
      <c r="C101" s="449"/>
      <c r="D101" s="158">
        <v>0</v>
      </c>
      <c r="E101" s="159">
        <v>0</v>
      </c>
    </row>
    <row r="102" spans="1:5" s="160" customFormat="1" ht="15.5" x14ac:dyDescent="0.35">
      <c r="A102" s="448"/>
      <c r="B102" s="449"/>
      <c r="C102" s="449"/>
      <c r="D102" s="158">
        <v>0</v>
      </c>
      <c r="E102" s="159">
        <v>0</v>
      </c>
    </row>
    <row r="103" spans="1:5" s="160" customFormat="1" ht="15.5" x14ac:dyDescent="0.35">
      <c r="A103" s="448"/>
      <c r="B103" s="449"/>
      <c r="C103" s="449"/>
      <c r="D103" s="158">
        <v>0</v>
      </c>
      <c r="E103" s="159">
        <v>0</v>
      </c>
    </row>
    <row r="104" spans="1:5" s="160" customFormat="1" ht="15.5" x14ac:dyDescent="0.35">
      <c r="A104" s="448"/>
      <c r="B104" s="449"/>
      <c r="C104" s="449"/>
      <c r="D104" s="158">
        <v>0</v>
      </c>
      <c r="E104" s="159">
        <v>0</v>
      </c>
    </row>
    <row r="105" spans="1:5" s="160" customFormat="1" ht="15.5" x14ac:dyDescent="0.35">
      <c r="A105" s="448"/>
      <c r="B105" s="449"/>
      <c r="C105" s="449"/>
      <c r="D105" s="158">
        <v>0</v>
      </c>
      <c r="E105" s="159">
        <v>0</v>
      </c>
    </row>
    <row r="106" spans="1:5" s="160" customFormat="1" ht="15.5" x14ac:dyDescent="0.35">
      <c r="A106" s="448"/>
      <c r="B106" s="449"/>
      <c r="C106" s="449"/>
      <c r="D106" s="158">
        <v>0</v>
      </c>
      <c r="E106" s="159">
        <v>0</v>
      </c>
    </row>
    <row r="107" spans="1:5" s="160" customFormat="1" ht="15.5" x14ac:dyDescent="0.35">
      <c r="A107" s="448"/>
      <c r="B107" s="449"/>
      <c r="C107" s="449"/>
      <c r="D107" s="158">
        <v>0</v>
      </c>
      <c r="E107" s="159">
        <v>0</v>
      </c>
    </row>
    <row r="108" spans="1:5" s="160" customFormat="1" ht="15.5" x14ac:dyDescent="0.35">
      <c r="A108" s="448"/>
      <c r="B108" s="449"/>
      <c r="C108" s="449"/>
      <c r="D108" s="158">
        <v>0</v>
      </c>
      <c r="E108" s="159">
        <v>0</v>
      </c>
    </row>
    <row r="109" spans="1:5" s="160" customFormat="1" ht="16" thickBot="1" x14ac:dyDescent="0.4">
      <c r="A109" s="450"/>
      <c r="B109" s="451"/>
      <c r="C109" s="451"/>
      <c r="D109" s="161">
        <v>0</v>
      </c>
      <c r="E109" s="162">
        <v>0</v>
      </c>
    </row>
  </sheetData>
  <sheetProtection algorithmName="SHA-512" hashValue="DcFto1uJ/7MgtBYHW1OnO86ZPkxQuw0QyQEaahcTgq2CudAza1SN869UF//c8h/QTi7/hwgcXUZ098zyMvOnuw==" saltValue="VIBBjylgQt5YYEFgibwLOw==" spinCount="100000" sheet="1" objects="1" selectLockedCells="1"/>
  <mergeCells count="105">
    <mergeCell ref="A6:C6"/>
    <mergeCell ref="A7:E7"/>
    <mergeCell ref="A8:C8"/>
    <mergeCell ref="A10:C10"/>
    <mergeCell ref="A11:C11"/>
    <mergeCell ref="A12:C12"/>
    <mergeCell ref="A13:C13"/>
    <mergeCell ref="A14:C14"/>
    <mergeCell ref="A15:C15"/>
    <mergeCell ref="A16:C16"/>
    <mergeCell ref="A9:C9"/>
    <mergeCell ref="A23:C23"/>
    <mergeCell ref="A24:C24"/>
    <mergeCell ref="A25:C25"/>
    <mergeCell ref="A26:C26"/>
    <mergeCell ref="A27:C27"/>
    <mergeCell ref="A28:C28"/>
    <mergeCell ref="A17:C17"/>
    <mergeCell ref="A18:C18"/>
    <mergeCell ref="A19:C19"/>
    <mergeCell ref="A20:C20"/>
    <mergeCell ref="A21:C21"/>
    <mergeCell ref="A22:C22"/>
    <mergeCell ref="A35:C35"/>
    <mergeCell ref="A36:C36"/>
    <mergeCell ref="A37:C37"/>
    <mergeCell ref="A38:C38"/>
    <mergeCell ref="A39:C39"/>
    <mergeCell ref="A40:C40"/>
    <mergeCell ref="A29:C29"/>
    <mergeCell ref="A30:C30"/>
    <mergeCell ref="A31:C31"/>
    <mergeCell ref="A32:C32"/>
    <mergeCell ref="A33:C33"/>
    <mergeCell ref="A34:C34"/>
    <mergeCell ref="A47:C47"/>
    <mergeCell ref="A48:C48"/>
    <mergeCell ref="A49:C49"/>
    <mergeCell ref="A50:C50"/>
    <mergeCell ref="A51:C51"/>
    <mergeCell ref="A52:C52"/>
    <mergeCell ref="A41:C41"/>
    <mergeCell ref="A42:C42"/>
    <mergeCell ref="A43:C43"/>
    <mergeCell ref="A44:C44"/>
    <mergeCell ref="A45:C45"/>
    <mergeCell ref="A46:C46"/>
    <mergeCell ref="A59:C59"/>
    <mergeCell ref="A60:C60"/>
    <mergeCell ref="A61:C61"/>
    <mergeCell ref="A62:C62"/>
    <mergeCell ref="A63:C63"/>
    <mergeCell ref="A64:C64"/>
    <mergeCell ref="A53:C53"/>
    <mergeCell ref="A54:C54"/>
    <mergeCell ref="A55:C55"/>
    <mergeCell ref="A56:C56"/>
    <mergeCell ref="A57:C57"/>
    <mergeCell ref="A58:C58"/>
    <mergeCell ref="A71:C71"/>
    <mergeCell ref="A72:C72"/>
    <mergeCell ref="A73:C73"/>
    <mergeCell ref="A74:C74"/>
    <mergeCell ref="A75:C75"/>
    <mergeCell ref="A76:C76"/>
    <mergeCell ref="A65:C65"/>
    <mergeCell ref="A66:C66"/>
    <mergeCell ref="A67:C67"/>
    <mergeCell ref="A68:C68"/>
    <mergeCell ref="A69:C69"/>
    <mergeCell ref="A70:C70"/>
    <mergeCell ref="A85:C85"/>
    <mergeCell ref="A86:C86"/>
    <mergeCell ref="A87:C87"/>
    <mergeCell ref="A88:C88"/>
    <mergeCell ref="A77:C77"/>
    <mergeCell ref="A78:C78"/>
    <mergeCell ref="A79:C79"/>
    <mergeCell ref="A80:C80"/>
    <mergeCell ref="A81:C81"/>
    <mergeCell ref="A82:C82"/>
    <mergeCell ref="A107:C107"/>
    <mergeCell ref="A108:C108"/>
    <mergeCell ref="A109:C109"/>
    <mergeCell ref="B1:E5"/>
    <mergeCell ref="A101:C101"/>
    <mergeCell ref="A102:C102"/>
    <mergeCell ref="A103:C103"/>
    <mergeCell ref="A104:C104"/>
    <mergeCell ref="A105:C105"/>
    <mergeCell ref="A106:C106"/>
    <mergeCell ref="A95:C95"/>
    <mergeCell ref="A96:C96"/>
    <mergeCell ref="A97:C97"/>
    <mergeCell ref="A98:C98"/>
    <mergeCell ref="A99:C99"/>
    <mergeCell ref="A100:C100"/>
    <mergeCell ref="A89:C89"/>
    <mergeCell ref="A90:C90"/>
    <mergeCell ref="A91:C91"/>
    <mergeCell ref="A92:C92"/>
    <mergeCell ref="A93:C93"/>
    <mergeCell ref="A94:C94"/>
    <mergeCell ref="A83:C83"/>
    <mergeCell ref="A84:C84"/>
  </mergeCells>
  <pageMargins left="0.5" right="0.5" top="0.7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20"/>
  <sheetViews>
    <sheetView workbookViewId="0">
      <pane xSplit="2" ySplit="10" topLeftCell="C11" activePane="bottomRight" state="frozen"/>
      <selection pane="topRight" activeCell="C1" sqref="C1"/>
      <selection pane="bottomLeft" activeCell="A11" sqref="A11"/>
      <selection pane="bottomRight" activeCell="A11" sqref="A11:B11"/>
    </sheetView>
  </sheetViews>
  <sheetFormatPr defaultColWidth="9.1796875" defaultRowHeight="14.5" x14ac:dyDescent="0.35"/>
  <cols>
    <col min="1" max="1" width="16.7265625" style="179" customWidth="1"/>
    <col min="2" max="2" width="45.54296875" style="179" customWidth="1"/>
    <col min="3" max="4" width="9.1796875" style="178"/>
    <col min="5" max="5" width="22.7265625" style="154" customWidth="1"/>
    <col min="6" max="6" width="14.81640625" style="154" customWidth="1"/>
    <col min="7" max="7" width="22" style="154" customWidth="1"/>
    <col min="8" max="8" width="28.26953125" style="154" customWidth="1"/>
    <col min="9" max="9" width="24.26953125" style="154" customWidth="1"/>
    <col min="10" max="10" width="23.7265625" style="154" customWidth="1"/>
    <col min="11" max="16384" width="9.1796875" style="154"/>
  </cols>
  <sheetData>
    <row r="1" spans="1:10" ht="15.75" customHeight="1" x14ac:dyDescent="0.35">
      <c r="A1" s="153"/>
      <c r="B1" s="452" t="s">
        <v>87</v>
      </c>
      <c r="C1" s="452"/>
      <c r="D1" s="452"/>
      <c r="E1" s="452"/>
      <c r="F1" s="452"/>
      <c r="G1" s="452"/>
      <c r="H1" s="452"/>
      <c r="I1" s="452"/>
      <c r="J1" s="472"/>
    </row>
    <row r="2" spans="1:10" ht="15" customHeight="1" x14ac:dyDescent="0.35">
      <c r="A2" s="155"/>
      <c r="B2" s="473"/>
      <c r="C2" s="473"/>
      <c r="D2" s="473"/>
      <c r="E2" s="473"/>
      <c r="F2" s="473"/>
      <c r="G2" s="473"/>
      <c r="H2" s="473"/>
      <c r="I2" s="473"/>
      <c r="J2" s="474"/>
    </row>
    <row r="3" spans="1:10" ht="15" customHeight="1" x14ac:dyDescent="0.35">
      <c r="A3" s="155"/>
      <c r="B3" s="473"/>
      <c r="C3" s="473"/>
      <c r="D3" s="473"/>
      <c r="E3" s="473"/>
      <c r="F3" s="473"/>
      <c r="G3" s="473"/>
      <c r="H3" s="473"/>
      <c r="I3" s="473"/>
      <c r="J3" s="474"/>
    </row>
    <row r="4" spans="1:10" ht="15" customHeight="1" x14ac:dyDescent="0.35">
      <c r="A4" s="155"/>
      <c r="B4" s="473"/>
      <c r="C4" s="473"/>
      <c r="D4" s="473"/>
      <c r="E4" s="473"/>
      <c r="F4" s="473"/>
      <c r="G4" s="473"/>
      <c r="H4" s="473"/>
      <c r="I4" s="473"/>
      <c r="J4" s="474"/>
    </row>
    <row r="5" spans="1:10" ht="15" customHeight="1" x14ac:dyDescent="0.35">
      <c r="A5" s="155"/>
      <c r="B5" s="473"/>
      <c r="C5" s="473"/>
      <c r="D5" s="473"/>
      <c r="E5" s="473"/>
      <c r="F5" s="473"/>
      <c r="G5" s="473"/>
      <c r="H5" s="473"/>
      <c r="I5" s="473"/>
      <c r="J5" s="474"/>
    </row>
    <row r="6" spans="1:10" ht="16.5" customHeight="1" thickBot="1" x14ac:dyDescent="0.4">
      <c r="A6" s="459" t="s">
        <v>88</v>
      </c>
      <c r="B6" s="460"/>
      <c r="C6" s="460"/>
      <c r="D6" s="460"/>
      <c r="E6" s="460"/>
      <c r="F6" s="460"/>
      <c r="G6" s="460"/>
      <c r="H6" s="460"/>
      <c r="I6" s="156">
        <f>SUM(I11:I111)</f>
        <v>0</v>
      </c>
      <c r="J6" s="157">
        <f>SUM(J11:J111)</f>
        <v>0</v>
      </c>
    </row>
    <row r="7" spans="1:10" ht="16.5" customHeight="1" thickBot="1" x14ac:dyDescent="0.4">
      <c r="A7" s="461" t="s">
        <v>95</v>
      </c>
      <c r="B7" s="462"/>
      <c r="C7" s="462"/>
      <c r="D7" s="462"/>
      <c r="E7" s="462"/>
      <c r="F7" s="462"/>
      <c r="G7" s="462"/>
      <c r="H7" s="462"/>
      <c r="I7" s="462"/>
      <c r="J7" s="463"/>
    </row>
    <row r="8" spans="1:10" ht="42" customHeight="1" x14ac:dyDescent="0.35">
      <c r="A8" s="475" t="s">
        <v>86</v>
      </c>
      <c r="B8" s="476"/>
      <c r="C8" s="476" t="s">
        <v>79</v>
      </c>
      <c r="D8" s="476"/>
      <c r="E8" s="476" t="s">
        <v>80</v>
      </c>
      <c r="F8" s="476" t="s">
        <v>242</v>
      </c>
      <c r="G8" s="476" t="s">
        <v>243</v>
      </c>
      <c r="H8" s="476" t="s">
        <v>244</v>
      </c>
      <c r="I8" s="476" t="s">
        <v>245</v>
      </c>
      <c r="J8" s="466" t="s">
        <v>246</v>
      </c>
    </row>
    <row r="9" spans="1:10" ht="24.75" customHeight="1" thickBot="1" x14ac:dyDescent="0.4">
      <c r="A9" s="477"/>
      <c r="B9" s="478"/>
      <c r="C9" s="280" t="s">
        <v>81</v>
      </c>
      <c r="D9" s="280" t="s">
        <v>82</v>
      </c>
      <c r="E9" s="478"/>
      <c r="F9" s="478"/>
      <c r="G9" s="478"/>
      <c r="H9" s="478"/>
      <c r="I9" s="478"/>
      <c r="J9" s="467"/>
    </row>
    <row r="10" spans="1:10" ht="15.5" x14ac:dyDescent="0.35">
      <c r="A10" s="468" t="s">
        <v>83</v>
      </c>
      <c r="B10" s="469"/>
      <c r="C10" s="274" t="s">
        <v>84</v>
      </c>
      <c r="D10" s="275" t="s">
        <v>85</v>
      </c>
      <c r="E10" s="276">
        <v>1000</v>
      </c>
      <c r="F10" s="277">
        <v>3.5000000000000003E-2</v>
      </c>
      <c r="G10" s="278">
        <v>7</v>
      </c>
      <c r="H10" s="276">
        <f>(E10*F10)*G10</f>
        <v>245</v>
      </c>
      <c r="I10" s="276">
        <f>E10+H10</f>
        <v>1245</v>
      </c>
      <c r="J10" s="279">
        <f>I10/G10</f>
        <v>177.85714285714286</v>
      </c>
    </row>
    <row r="11" spans="1:10" s="170" customFormat="1" ht="15.5" x14ac:dyDescent="0.35">
      <c r="A11" s="470"/>
      <c r="B11" s="471"/>
      <c r="C11" s="163"/>
      <c r="D11" s="164"/>
      <c r="E11" s="165">
        <v>0</v>
      </c>
      <c r="F11" s="166"/>
      <c r="G11" s="167"/>
      <c r="H11" s="168">
        <f t="shared" ref="H11:H74" si="0">(E11*F11)*G11</f>
        <v>0</v>
      </c>
      <c r="I11" s="168">
        <f t="shared" ref="I11:I74" si="1">E11+H11</f>
        <v>0</v>
      </c>
      <c r="J11" s="169">
        <f>IFERROR(I11/G11,0)</f>
        <v>0</v>
      </c>
    </row>
    <row r="12" spans="1:10" s="170" customFormat="1" ht="15.5" x14ac:dyDescent="0.35">
      <c r="A12" s="470"/>
      <c r="B12" s="471"/>
      <c r="C12" s="163"/>
      <c r="D12" s="164"/>
      <c r="E12" s="165">
        <v>0</v>
      </c>
      <c r="F12" s="166"/>
      <c r="G12" s="167"/>
      <c r="H12" s="168">
        <f t="shared" si="0"/>
        <v>0</v>
      </c>
      <c r="I12" s="168">
        <f t="shared" si="1"/>
        <v>0</v>
      </c>
      <c r="J12" s="169">
        <f t="shared" ref="J12:J75" si="2">IFERROR(I12/G12,0)</f>
        <v>0</v>
      </c>
    </row>
    <row r="13" spans="1:10" s="170" customFormat="1" ht="15.5" x14ac:dyDescent="0.35">
      <c r="A13" s="470"/>
      <c r="B13" s="471"/>
      <c r="C13" s="163"/>
      <c r="D13" s="164"/>
      <c r="E13" s="165">
        <v>0</v>
      </c>
      <c r="F13" s="166"/>
      <c r="G13" s="167"/>
      <c r="H13" s="168">
        <f t="shared" si="0"/>
        <v>0</v>
      </c>
      <c r="I13" s="168">
        <f t="shared" si="1"/>
        <v>0</v>
      </c>
      <c r="J13" s="169">
        <f t="shared" si="2"/>
        <v>0</v>
      </c>
    </row>
    <row r="14" spans="1:10" s="170" customFormat="1" ht="15.5" x14ac:dyDescent="0.35">
      <c r="A14" s="470"/>
      <c r="B14" s="471"/>
      <c r="C14" s="163"/>
      <c r="D14" s="164"/>
      <c r="E14" s="165">
        <v>0</v>
      </c>
      <c r="F14" s="166"/>
      <c r="G14" s="167"/>
      <c r="H14" s="168">
        <f t="shared" si="0"/>
        <v>0</v>
      </c>
      <c r="I14" s="168">
        <f t="shared" si="1"/>
        <v>0</v>
      </c>
      <c r="J14" s="169">
        <f t="shared" si="2"/>
        <v>0</v>
      </c>
    </row>
    <row r="15" spans="1:10" s="170" customFormat="1" ht="15.5" x14ac:dyDescent="0.35">
      <c r="A15" s="470"/>
      <c r="B15" s="471"/>
      <c r="C15" s="163"/>
      <c r="D15" s="164"/>
      <c r="E15" s="165">
        <v>0</v>
      </c>
      <c r="F15" s="166"/>
      <c r="G15" s="167"/>
      <c r="H15" s="168">
        <f t="shared" si="0"/>
        <v>0</v>
      </c>
      <c r="I15" s="168">
        <f t="shared" si="1"/>
        <v>0</v>
      </c>
      <c r="J15" s="169">
        <f t="shared" si="2"/>
        <v>0</v>
      </c>
    </row>
    <row r="16" spans="1:10" s="170" customFormat="1" ht="15.5" x14ac:dyDescent="0.35">
      <c r="A16" s="470"/>
      <c r="B16" s="471"/>
      <c r="C16" s="163"/>
      <c r="D16" s="164"/>
      <c r="E16" s="165">
        <v>0</v>
      </c>
      <c r="F16" s="166"/>
      <c r="G16" s="167"/>
      <c r="H16" s="168">
        <f t="shared" si="0"/>
        <v>0</v>
      </c>
      <c r="I16" s="168">
        <f t="shared" si="1"/>
        <v>0</v>
      </c>
      <c r="J16" s="169">
        <f t="shared" si="2"/>
        <v>0</v>
      </c>
    </row>
    <row r="17" spans="1:10" s="170" customFormat="1" ht="15.5" x14ac:dyDescent="0.35">
      <c r="A17" s="470"/>
      <c r="B17" s="471"/>
      <c r="C17" s="163"/>
      <c r="D17" s="164"/>
      <c r="E17" s="165">
        <v>0</v>
      </c>
      <c r="F17" s="166"/>
      <c r="G17" s="167"/>
      <c r="H17" s="168">
        <f t="shared" si="0"/>
        <v>0</v>
      </c>
      <c r="I17" s="168">
        <f t="shared" si="1"/>
        <v>0</v>
      </c>
      <c r="J17" s="169">
        <f t="shared" si="2"/>
        <v>0</v>
      </c>
    </row>
    <row r="18" spans="1:10" s="170" customFormat="1" ht="15.5" x14ac:dyDescent="0.35">
      <c r="A18" s="470"/>
      <c r="B18" s="471"/>
      <c r="C18" s="163"/>
      <c r="D18" s="164"/>
      <c r="E18" s="165">
        <v>0</v>
      </c>
      <c r="F18" s="166"/>
      <c r="G18" s="167"/>
      <c r="H18" s="168">
        <f t="shared" si="0"/>
        <v>0</v>
      </c>
      <c r="I18" s="168">
        <f t="shared" si="1"/>
        <v>0</v>
      </c>
      <c r="J18" s="169">
        <f t="shared" si="2"/>
        <v>0</v>
      </c>
    </row>
    <row r="19" spans="1:10" s="170" customFormat="1" ht="15.5" x14ac:dyDescent="0.35">
      <c r="A19" s="470"/>
      <c r="B19" s="471"/>
      <c r="C19" s="163"/>
      <c r="D19" s="164"/>
      <c r="E19" s="165">
        <v>0</v>
      </c>
      <c r="F19" s="166"/>
      <c r="G19" s="167"/>
      <c r="H19" s="168">
        <f t="shared" si="0"/>
        <v>0</v>
      </c>
      <c r="I19" s="168">
        <f t="shared" si="1"/>
        <v>0</v>
      </c>
      <c r="J19" s="169">
        <f t="shared" si="2"/>
        <v>0</v>
      </c>
    </row>
    <row r="20" spans="1:10" s="170" customFormat="1" ht="15.5" x14ac:dyDescent="0.35">
      <c r="A20" s="470"/>
      <c r="B20" s="471"/>
      <c r="C20" s="163"/>
      <c r="D20" s="164"/>
      <c r="E20" s="165">
        <v>0</v>
      </c>
      <c r="F20" s="166"/>
      <c r="G20" s="167"/>
      <c r="H20" s="168">
        <f t="shared" si="0"/>
        <v>0</v>
      </c>
      <c r="I20" s="168">
        <f t="shared" si="1"/>
        <v>0</v>
      </c>
      <c r="J20" s="169">
        <f t="shared" si="2"/>
        <v>0</v>
      </c>
    </row>
    <row r="21" spans="1:10" s="170" customFormat="1" ht="15.5" x14ac:dyDescent="0.35">
      <c r="A21" s="470"/>
      <c r="B21" s="471"/>
      <c r="C21" s="163"/>
      <c r="D21" s="164"/>
      <c r="E21" s="165">
        <v>0</v>
      </c>
      <c r="F21" s="166"/>
      <c r="G21" s="167"/>
      <c r="H21" s="168">
        <f t="shared" si="0"/>
        <v>0</v>
      </c>
      <c r="I21" s="168">
        <f t="shared" si="1"/>
        <v>0</v>
      </c>
      <c r="J21" s="169">
        <f t="shared" si="2"/>
        <v>0</v>
      </c>
    </row>
    <row r="22" spans="1:10" s="170" customFormat="1" ht="15.5" x14ac:dyDescent="0.35">
      <c r="A22" s="470"/>
      <c r="B22" s="471"/>
      <c r="C22" s="163"/>
      <c r="D22" s="164"/>
      <c r="E22" s="165">
        <v>0</v>
      </c>
      <c r="F22" s="166"/>
      <c r="G22" s="167"/>
      <c r="H22" s="168">
        <f t="shared" si="0"/>
        <v>0</v>
      </c>
      <c r="I22" s="168">
        <f t="shared" si="1"/>
        <v>0</v>
      </c>
      <c r="J22" s="169">
        <f t="shared" si="2"/>
        <v>0</v>
      </c>
    </row>
    <row r="23" spans="1:10" s="170" customFormat="1" ht="15.5" x14ac:dyDescent="0.35">
      <c r="A23" s="470"/>
      <c r="B23" s="471"/>
      <c r="C23" s="163"/>
      <c r="D23" s="164"/>
      <c r="E23" s="165">
        <v>0</v>
      </c>
      <c r="F23" s="166"/>
      <c r="G23" s="167"/>
      <c r="H23" s="168">
        <f t="shared" si="0"/>
        <v>0</v>
      </c>
      <c r="I23" s="168">
        <f t="shared" si="1"/>
        <v>0</v>
      </c>
      <c r="J23" s="169">
        <f t="shared" si="2"/>
        <v>0</v>
      </c>
    </row>
    <row r="24" spans="1:10" s="170" customFormat="1" ht="15.5" x14ac:dyDescent="0.35">
      <c r="A24" s="470"/>
      <c r="B24" s="471"/>
      <c r="C24" s="163"/>
      <c r="D24" s="164"/>
      <c r="E24" s="165">
        <v>0</v>
      </c>
      <c r="F24" s="166"/>
      <c r="G24" s="167"/>
      <c r="H24" s="168">
        <f t="shared" si="0"/>
        <v>0</v>
      </c>
      <c r="I24" s="168">
        <f t="shared" si="1"/>
        <v>0</v>
      </c>
      <c r="J24" s="169">
        <f t="shared" si="2"/>
        <v>0</v>
      </c>
    </row>
    <row r="25" spans="1:10" s="170" customFormat="1" ht="15.5" x14ac:dyDescent="0.35">
      <c r="A25" s="470"/>
      <c r="B25" s="471"/>
      <c r="C25" s="163"/>
      <c r="D25" s="164"/>
      <c r="E25" s="165">
        <v>0</v>
      </c>
      <c r="F25" s="166"/>
      <c r="G25" s="167"/>
      <c r="H25" s="168">
        <f t="shared" si="0"/>
        <v>0</v>
      </c>
      <c r="I25" s="168">
        <f t="shared" si="1"/>
        <v>0</v>
      </c>
      <c r="J25" s="169">
        <f t="shared" si="2"/>
        <v>0</v>
      </c>
    </row>
    <row r="26" spans="1:10" s="170" customFormat="1" ht="15.5" x14ac:dyDescent="0.35">
      <c r="A26" s="470"/>
      <c r="B26" s="471"/>
      <c r="C26" s="163"/>
      <c r="D26" s="164"/>
      <c r="E26" s="165">
        <v>0</v>
      </c>
      <c r="F26" s="166"/>
      <c r="G26" s="167"/>
      <c r="H26" s="168">
        <f t="shared" si="0"/>
        <v>0</v>
      </c>
      <c r="I26" s="168">
        <f t="shared" si="1"/>
        <v>0</v>
      </c>
      <c r="J26" s="169">
        <f t="shared" si="2"/>
        <v>0</v>
      </c>
    </row>
    <row r="27" spans="1:10" s="170" customFormat="1" ht="15.5" x14ac:dyDescent="0.35">
      <c r="A27" s="470"/>
      <c r="B27" s="471"/>
      <c r="C27" s="163"/>
      <c r="D27" s="164"/>
      <c r="E27" s="165">
        <v>0</v>
      </c>
      <c r="F27" s="166"/>
      <c r="G27" s="167"/>
      <c r="H27" s="168">
        <f t="shared" si="0"/>
        <v>0</v>
      </c>
      <c r="I27" s="168">
        <f t="shared" si="1"/>
        <v>0</v>
      </c>
      <c r="J27" s="169">
        <f t="shared" si="2"/>
        <v>0</v>
      </c>
    </row>
    <row r="28" spans="1:10" s="170" customFormat="1" ht="15.5" x14ac:dyDescent="0.35">
      <c r="A28" s="470"/>
      <c r="B28" s="471"/>
      <c r="C28" s="163"/>
      <c r="D28" s="164"/>
      <c r="E28" s="165">
        <v>0</v>
      </c>
      <c r="F28" s="166"/>
      <c r="G28" s="167"/>
      <c r="H28" s="168">
        <f t="shared" si="0"/>
        <v>0</v>
      </c>
      <c r="I28" s="168">
        <f t="shared" si="1"/>
        <v>0</v>
      </c>
      <c r="J28" s="169">
        <f t="shared" si="2"/>
        <v>0</v>
      </c>
    </row>
    <row r="29" spans="1:10" s="170" customFormat="1" ht="15.5" x14ac:dyDescent="0.35">
      <c r="A29" s="470"/>
      <c r="B29" s="471"/>
      <c r="C29" s="163"/>
      <c r="D29" s="164"/>
      <c r="E29" s="165">
        <v>0</v>
      </c>
      <c r="F29" s="166"/>
      <c r="G29" s="167"/>
      <c r="H29" s="168">
        <f t="shared" si="0"/>
        <v>0</v>
      </c>
      <c r="I29" s="168">
        <f t="shared" si="1"/>
        <v>0</v>
      </c>
      <c r="J29" s="169">
        <f t="shared" si="2"/>
        <v>0</v>
      </c>
    </row>
    <row r="30" spans="1:10" s="170" customFormat="1" ht="15.5" x14ac:dyDescent="0.35">
      <c r="A30" s="470"/>
      <c r="B30" s="471"/>
      <c r="C30" s="163"/>
      <c r="D30" s="164"/>
      <c r="E30" s="165">
        <v>0</v>
      </c>
      <c r="F30" s="166"/>
      <c r="G30" s="167"/>
      <c r="H30" s="168">
        <f t="shared" si="0"/>
        <v>0</v>
      </c>
      <c r="I30" s="168">
        <f t="shared" si="1"/>
        <v>0</v>
      </c>
      <c r="J30" s="169">
        <f t="shared" si="2"/>
        <v>0</v>
      </c>
    </row>
    <row r="31" spans="1:10" s="170" customFormat="1" ht="15.5" x14ac:dyDescent="0.35">
      <c r="A31" s="470"/>
      <c r="B31" s="471"/>
      <c r="C31" s="163"/>
      <c r="D31" s="164"/>
      <c r="E31" s="165">
        <v>0</v>
      </c>
      <c r="F31" s="166"/>
      <c r="G31" s="167"/>
      <c r="H31" s="168">
        <f t="shared" si="0"/>
        <v>0</v>
      </c>
      <c r="I31" s="168">
        <f t="shared" si="1"/>
        <v>0</v>
      </c>
      <c r="J31" s="169">
        <f t="shared" si="2"/>
        <v>0</v>
      </c>
    </row>
    <row r="32" spans="1:10" s="170" customFormat="1" ht="15.5" x14ac:dyDescent="0.35">
      <c r="A32" s="470"/>
      <c r="B32" s="471"/>
      <c r="C32" s="163"/>
      <c r="D32" s="164"/>
      <c r="E32" s="165">
        <v>0</v>
      </c>
      <c r="F32" s="166"/>
      <c r="G32" s="167"/>
      <c r="H32" s="168">
        <f t="shared" si="0"/>
        <v>0</v>
      </c>
      <c r="I32" s="168">
        <f t="shared" si="1"/>
        <v>0</v>
      </c>
      <c r="J32" s="169">
        <f t="shared" si="2"/>
        <v>0</v>
      </c>
    </row>
    <row r="33" spans="1:10" s="170" customFormat="1" ht="15.5" x14ac:dyDescent="0.35">
      <c r="A33" s="470"/>
      <c r="B33" s="471"/>
      <c r="C33" s="163"/>
      <c r="D33" s="164"/>
      <c r="E33" s="165">
        <v>0</v>
      </c>
      <c r="F33" s="166"/>
      <c r="G33" s="167"/>
      <c r="H33" s="168">
        <f t="shared" si="0"/>
        <v>0</v>
      </c>
      <c r="I33" s="168">
        <f t="shared" si="1"/>
        <v>0</v>
      </c>
      <c r="J33" s="169">
        <f t="shared" si="2"/>
        <v>0</v>
      </c>
    </row>
    <row r="34" spans="1:10" s="170" customFormat="1" ht="15.5" x14ac:dyDescent="0.35">
      <c r="A34" s="470"/>
      <c r="B34" s="471"/>
      <c r="C34" s="163"/>
      <c r="D34" s="164"/>
      <c r="E34" s="165">
        <v>0</v>
      </c>
      <c r="F34" s="166"/>
      <c r="G34" s="167"/>
      <c r="H34" s="168">
        <f t="shared" si="0"/>
        <v>0</v>
      </c>
      <c r="I34" s="168">
        <f t="shared" si="1"/>
        <v>0</v>
      </c>
      <c r="J34" s="169">
        <f t="shared" si="2"/>
        <v>0</v>
      </c>
    </row>
    <row r="35" spans="1:10" s="170" customFormat="1" ht="15.5" x14ac:dyDescent="0.35">
      <c r="A35" s="470"/>
      <c r="B35" s="471"/>
      <c r="C35" s="163"/>
      <c r="D35" s="164"/>
      <c r="E35" s="165">
        <v>0</v>
      </c>
      <c r="F35" s="166"/>
      <c r="G35" s="167"/>
      <c r="H35" s="168">
        <f t="shared" si="0"/>
        <v>0</v>
      </c>
      <c r="I35" s="168">
        <f t="shared" si="1"/>
        <v>0</v>
      </c>
      <c r="J35" s="169">
        <f t="shared" si="2"/>
        <v>0</v>
      </c>
    </row>
    <row r="36" spans="1:10" s="170" customFormat="1" ht="15.5" x14ac:dyDescent="0.35">
      <c r="A36" s="470"/>
      <c r="B36" s="471"/>
      <c r="C36" s="163"/>
      <c r="D36" s="164"/>
      <c r="E36" s="165">
        <v>0</v>
      </c>
      <c r="F36" s="166"/>
      <c r="G36" s="167"/>
      <c r="H36" s="168">
        <f t="shared" si="0"/>
        <v>0</v>
      </c>
      <c r="I36" s="168">
        <f t="shared" si="1"/>
        <v>0</v>
      </c>
      <c r="J36" s="169">
        <f t="shared" si="2"/>
        <v>0</v>
      </c>
    </row>
    <row r="37" spans="1:10" s="170" customFormat="1" ht="15.5" x14ac:dyDescent="0.35">
      <c r="A37" s="470"/>
      <c r="B37" s="471"/>
      <c r="C37" s="163"/>
      <c r="D37" s="164"/>
      <c r="E37" s="165">
        <v>0</v>
      </c>
      <c r="F37" s="166"/>
      <c r="G37" s="167"/>
      <c r="H37" s="168">
        <f t="shared" si="0"/>
        <v>0</v>
      </c>
      <c r="I37" s="168">
        <f t="shared" si="1"/>
        <v>0</v>
      </c>
      <c r="J37" s="169">
        <f t="shared" si="2"/>
        <v>0</v>
      </c>
    </row>
    <row r="38" spans="1:10" s="170" customFormat="1" ht="15.5" x14ac:dyDescent="0.35">
      <c r="A38" s="470"/>
      <c r="B38" s="471"/>
      <c r="C38" s="163"/>
      <c r="D38" s="164"/>
      <c r="E38" s="165">
        <v>0</v>
      </c>
      <c r="F38" s="166"/>
      <c r="G38" s="167"/>
      <c r="H38" s="168">
        <f t="shared" si="0"/>
        <v>0</v>
      </c>
      <c r="I38" s="168">
        <f t="shared" si="1"/>
        <v>0</v>
      </c>
      <c r="J38" s="169">
        <f t="shared" si="2"/>
        <v>0</v>
      </c>
    </row>
    <row r="39" spans="1:10" s="170" customFormat="1" ht="15.5" x14ac:dyDescent="0.35">
      <c r="A39" s="470"/>
      <c r="B39" s="471"/>
      <c r="C39" s="163"/>
      <c r="D39" s="164"/>
      <c r="E39" s="165">
        <v>0</v>
      </c>
      <c r="F39" s="166"/>
      <c r="G39" s="167"/>
      <c r="H39" s="168">
        <f t="shared" si="0"/>
        <v>0</v>
      </c>
      <c r="I39" s="168">
        <f t="shared" si="1"/>
        <v>0</v>
      </c>
      <c r="J39" s="169">
        <f t="shared" si="2"/>
        <v>0</v>
      </c>
    </row>
    <row r="40" spans="1:10" s="170" customFormat="1" ht="15.5" x14ac:dyDescent="0.35">
      <c r="A40" s="470"/>
      <c r="B40" s="471"/>
      <c r="C40" s="163"/>
      <c r="D40" s="164"/>
      <c r="E40" s="165">
        <v>0</v>
      </c>
      <c r="F40" s="166"/>
      <c r="G40" s="167"/>
      <c r="H40" s="168">
        <f t="shared" si="0"/>
        <v>0</v>
      </c>
      <c r="I40" s="168">
        <f t="shared" si="1"/>
        <v>0</v>
      </c>
      <c r="J40" s="169">
        <f t="shared" si="2"/>
        <v>0</v>
      </c>
    </row>
    <row r="41" spans="1:10" s="170" customFormat="1" ht="15.5" x14ac:dyDescent="0.35">
      <c r="A41" s="470"/>
      <c r="B41" s="471"/>
      <c r="C41" s="163"/>
      <c r="D41" s="164"/>
      <c r="E41" s="165">
        <v>0</v>
      </c>
      <c r="F41" s="166"/>
      <c r="G41" s="167"/>
      <c r="H41" s="168">
        <f t="shared" si="0"/>
        <v>0</v>
      </c>
      <c r="I41" s="168">
        <f t="shared" si="1"/>
        <v>0</v>
      </c>
      <c r="J41" s="169">
        <f t="shared" si="2"/>
        <v>0</v>
      </c>
    </row>
    <row r="42" spans="1:10" s="170" customFormat="1" ht="15.5" x14ac:dyDescent="0.35">
      <c r="A42" s="470"/>
      <c r="B42" s="471"/>
      <c r="C42" s="163"/>
      <c r="D42" s="164"/>
      <c r="E42" s="165">
        <v>0</v>
      </c>
      <c r="F42" s="166"/>
      <c r="G42" s="167"/>
      <c r="H42" s="168">
        <f t="shared" si="0"/>
        <v>0</v>
      </c>
      <c r="I42" s="168">
        <f t="shared" si="1"/>
        <v>0</v>
      </c>
      <c r="J42" s="169">
        <f t="shared" si="2"/>
        <v>0</v>
      </c>
    </row>
    <row r="43" spans="1:10" s="170" customFormat="1" ht="15.5" x14ac:dyDescent="0.35">
      <c r="A43" s="470"/>
      <c r="B43" s="471"/>
      <c r="C43" s="163"/>
      <c r="D43" s="164"/>
      <c r="E43" s="165">
        <v>0</v>
      </c>
      <c r="F43" s="166"/>
      <c r="G43" s="167"/>
      <c r="H43" s="168">
        <f t="shared" si="0"/>
        <v>0</v>
      </c>
      <c r="I43" s="168">
        <f t="shared" si="1"/>
        <v>0</v>
      </c>
      <c r="J43" s="169">
        <f t="shared" si="2"/>
        <v>0</v>
      </c>
    </row>
    <row r="44" spans="1:10" s="170" customFormat="1" ht="15.5" x14ac:dyDescent="0.35">
      <c r="A44" s="470"/>
      <c r="B44" s="471"/>
      <c r="C44" s="163"/>
      <c r="D44" s="164"/>
      <c r="E44" s="165">
        <v>0</v>
      </c>
      <c r="F44" s="166"/>
      <c r="G44" s="167"/>
      <c r="H44" s="168">
        <f t="shared" si="0"/>
        <v>0</v>
      </c>
      <c r="I44" s="168">
        <f t="shared" si="1"/>
        <v>0</v>
      </c>
      <c r="J44" s="169">
        <f t="shared" si="2"/>
        <v>0</v>
      </c>
    </row>
    <row r="45" spans="1:10" s="170" customFormat="1" ht="15.5" x14ac:dyDescent="0.35">
      <c r="A45" s="470"/>
      <c r="B45" s="471"/>
      <c r="C45" s="163"/>
      <c r="D45" s="164"/>
      <c r="E45" s="165">
        <v>0</v>
      </c>
      <c r="F45" s="166"/>
      <c r="G45" s="167"/>
      <c r="H45" s="168">
        <f t="shared" si="0"/>
        <v>0</v>
      </c>
      <c r="I45" s="168">
        <f t="shared" si="1"/>
        <v>0</v>
      </c>
      <c r="J45" s="169">
        <f t="shared" si="2"/>
        <v>0</v>
      </c>
    </row>
    <row r="46" spans="1:10" s="170" customFormat="1" ht="15.5" x14ac:dyDescent="0.35">
      <c r="A46" s="470"/>
      <c r="B46" s="471"/>
      <c r="C46" s="163"/>
      <c r="D46" s="164"/>
      <c r="E46" s="165">
        <v>0</v>
      </c>
      <c r="F46" s="166"/>
      <c r="G46" s="167"/>
      <c r="H46" s="168">
        <f t="shared" si="0"/>
        <v>0</v>
      </c>
      <c r="I46" s="168">
        <f t="shared" si="1"/>
        <v>0</v>
      </c>
      <c r="J46" s="169">
        <f t="shared" si="2"/>
        <v>0</v>
      </c>
    </row>
    <row r="47" spans="1:10" s="170" customFormat="1" ht="15.5" x14ac:dyDescent="0.35">
      <c r="A47" s="470"/>
      <c r="B47" s="471"/>
      <c r="C47" s="163"/>
      <c r="D47" s="164"/>
      <c r="E47" s="165">
        <v>0</v>
      </c>
      <c r="F47" s="166"/>
      <c r="G47" s="167"/>
      <c r="H47" s="168">
        <f t="shared" si="0"/>
        <v>0</v>
      </c>
      <c r="I47" s="168">
        <f t="shared" si="1"/>
        <v>0</v>
      </c>
      <c r="J47" s="169">
        <f t="shared" si="2"/>
        <v>0</v>
      </c>
    </row>
    <row r="48" spans="1:10" s="170" customFormat="1" ht="15.5" x14ac:dyDescent="0.35">
      <c r="A48" s="470"/>
      <c r="B48" s="471"/>
      <c r="C48" s="163"/>
      <c r="D48" s="164"/>
      <c r="E48" s="165">
        <v>0</v>
      </c>
      <c r="F48" s="166"/>
      <c r="G48" s="167"/>
      <c r="H48" s="168">
        <f t="shared" si="0"/>
        <v>0</v>
      </c>
      <c r="I48" s="168">
        <f t="shared" si="1"/>
        <v>0</v>
      </c>
      <c r="J48" s="169">
        <f t="shared" si="2"/>
        <v>0</v>
      </c>
    </row>
    <row r="49" spans="1:10" s="170" customFormat="1" ht="15.5" x14ac:dyDescent="0.35">
      <c r="A49" s="470"/>
      <c r="B49" s="471"/>
      <c r="C49" s="163"/>
      <c r="D49" s="164"/>
      <c r="E49" s="165">
        <v>0</v>
      </c>
      <c r="F49" s="166"/>
      <c r="G49" s="167"/>
      <c r="H49" s="168">
        <f t="shared" si="0"/>
        <v>0</v>
      </c>
      <c r="I49" s="168">
        <f t="shared" si="1"/>
        <v>0</v>
      </c>
      <c r="J49" s="169">
        <f t="shared" si="2"/>
        <v>0</v>
      </c>
    </row>
    <row r="50" spans="1:10" s="170" customFormat="1" ht="15.5" x14ac:dyDescent="0.35">
      <c r="A50" s="470"/>
      <c r="B50" s="471"/>
      <c r="C50" s="163"/>
      <c r="D50" s="164"/>
      <c r="E50" s="165">
        <v>0</v>
      </c>
      <c r="F50" s="166"/>
      <c r="G50" s="167"/>
      <c r="H50" s="168">
        <f t="shared" si="0"/>
        <v>0</v>
      </c>
      <c r="I50" s="168">
        <f t="shared" si="1"/>
        <v>0</v>
      </c>
      <c r="J50" s="169">
        <f t="shared" si="2"/>
        <v>0</v>
      </c>
    </row>
    <row r="51" spans="1:10" s="170" customFormat="1" ht="15.5" x14ac:dyDescent="0.35">
      <c r="A51" s="470"/>
      <c r="B51" s="471"/>
      <c r="C51" s="163"/>
      <c r="D51" s="164"/>
      <c r="E51" s="165">
        <v>0</v>
      </c>
      <c r="F51" s="166"/>
      <c r="G51" s="167"/>
      <c r="H51" s="168">
        <f t="shared" si="0"/>
        <v>0</v>
      </c>
      <c r="I51" s="168">
        <f t="shared" si="1"/>
        <v>0</v>
      </c>
      <c r="J51" s="169">
        <f t="shared" si="2"/>
        <v>0</v>
      </c>
    </row>
    <row r="52" spans="1:10" s="170" customFormat="1" ht="15.5" x14ac:dyDescent="0.35">
      <c r="A52" s="470"/>
      <c r="B52" s="471"/>
      <c r="C52" s="163"/>
      <c r="D52" s="164"/>
      <c r="E52" s="165">
        <v>0</v>
      </c>
      <c r="F52" s="166"/>
      <c r="G52" s="167"/>
      <c r="H52" s="168">
        <f t="shared" si="0"/>
        <v>0</v>
      </c>
      <c r="I52" s="168">
        <f t="shared" si="1"/>
        <v>0</v>
      </c>
      <c r="J52" s="169">
        <f t="shared" si="2"/>
        <v>0</v>
      </c>
    </row>
    <row r="53" spans="1:10" s="170" customFormat="1" ht="15.5" x14ac:dyDescent="0.35">
      <c r="A53" s="470"/>
      <c r="B53" s="471"/>
      <c r="C53" s="163"/>
      <c r="D53" s="164"/>
      <c r="E53" s="165">
        <v>0</v>
      </c>
      <c r="F53" s="166"/>
      <c r="G53" s="167"/>
      <c r="H53" s="168">
        <f t="shared" si="0"/>
        <v>0</v>
      </c>
      <c r="I53" s="168">
        <f t="shared" si="1"/>
        <v>0</v>
      </c>
      <c r="J53" s="169">
        <f t="shared" si="2"/>
        <v>0</v>
      </c>
    </row>
    <row r="54" spans="1:10" s="170" customFormat="1" ht="15.5" x14ac:dyDescent="0.35">
      <c r="A54" s="470"/>
      <c r="B54" s="471"/>
      <c r="C54" s="163"/>
      <c r="D54" s="164"/>
      <c r="E54" s="165">
        <v>0</v>
      </c>
      <c r="F54" s="166"/>
      <c r="G54" s="167"/>
      <c r="H54" s="168">
        <f t="shared" si="0"/>
        <v>0</v>
      </c>
      <c r="I54" s="168">
        <f t="shared" si="1"/>
        <v>0</v>
      </c>
      <c r="J54" s="169">
        <f t="shared" si="2"/>
        <v>0</v>
      </c>
    </row>
    <row r="55" spans="1:10" s="170" customFormat="1" ht="15.5" x14ac:dyDescent="0.35">
      <c r="A55" s="470"/>
      <c r="B55" s="471"/>
      <c r="C55" s="163"/>
      <c r="D55" s="164"/>
      <c r="E55" s="165">
        <v>0</v>
      </c>
      <c r="F55" s="166"/>
      <c r="G55" s="167"/>
      <c r="H55" s="168">
        <f t="shared" si="0"/>
        <v>0</v>
      </c>
      <c r="I55" s="168">
        <f t="shared" si="1"/>
        <v>0</v>
      </c>
      <c r="J55" s="169">
        <f t="shared" si="2"/>
        <v>0</v>
      </c>
    </row>
    <row r="56" spans="1:10" s="170" customFormat="1" ht="15.5" x14ac:dyDescent="0.35">
      <c r="A56" s="470"/>
      <c r="B56" s="471"/>
      <c r="C56" s="163"/>
      <c r="D56" s="164"/>
      <c r="E56" s="165">
        <v>0</v>
      </c>
      <c r="F56" s="166"/>
      <c r="G56" s="167"/>
      <c r="H56" s="168">
        <f t="shared" si="0"/>
        <v>0</v>
      </c>
      <c r="I56" s="168">
        <f t="shared" si="1"/>
        <v>0</v>
      </c>
      <c r="J56" s="169">
        <f t="shared" si="2"/>
        <v>0</v>
      </c>
    </row>
    <row r="57" spans="1:10" s="170" customFormat="1" ht="15.5" x14ac:dyDescent="0.35">
      <c r="A57" s="470"/>
      <c r="B57" s="471"/>
      <c r="C57" s="163"/>
      <c r="D57" s="164"/>
      <c r="E57" s="165">
        <v>0</v>
      </c>
      <c r="F57" s="166"/>
      <c r="G57" s="167"/>
      <c r="H57" s="168">
        <f t="shared" si="0"/>
        <v>0</v>
      </c>
      <c r="I57" s="168">
        <f t="shared" si="1"/>
        <v>0</v>
      </c>
      <c r="J57" s="169">
        <f t="shared" si="2"/>
        <v>0</v>
      </c>
    </row>
    <row r="58" spans="1:10" s="170" customFormat="1" ht="15.5" x14ac:dyDescent="0.35">
      <c r="A58" s="470"/>
      <c r="B58" s="471"/>
      <c r="C58" s="163"/>
      <c r="D58" s="164"/>
      <c r="E58" s="165">
        <v>0</v>
      </c>
      <c r="F58" s="166"/>
      <c r="G58" s="167"/>
      <c r="H58" s="168">
        <f t="shared" si="0"/>
        <v>0</v>
      </c>
      <c r="I58" s="168">
        <f t="shared" si="1"/>
        <v>0</v>
      </c>
      <c r="J58" s="169">
        <f t="shared" si="2"/>
        <v>0</v>
      </c>
    </row>
    <row r="59" spans="1:10" s="170" customFormat="1" ht="15.5" x14ac:dyDescent="0.35">
      <c r="A59" s="470"/>
      <c r="B59" s="471"/>
      <c r="C59" s="163"/>
      <c r="D59" s="164"/>
      <c r="E59" s="165">
        <v>0</v>
      </c>
      <c r="F59" s="166"/>
      <c r="G59" s="167"/>
      <c r="H59" s="168">
        <f t="shared" si="0"/>
        <v>0</v>
      </c>
      <c r="I59" s="168">
        <f t="shared" si="1"/>
        <v>0</v>
      </c>
      <c r="J59" s="169">
        <f t="shared" si="2"/>
        <v>0</v>
      </c>
    </row>
    <row r="60" spans="1:10" s="170" customFormat="1" ht="15.5" x14ac:dyDescent="0.35">
      <c r="A60" s="470"/>
      <c r="B60" s="471"/>
      <c r="C60" s="163"/>
      <c r="D60" s="164"/>
      <c r="E60" s="165">
        <v>0</v>
      </c>
      <c r="F60" s="166"/>
      <c r="G60" s="167"/>
      <c r="H60" s="168">
        <f t="shared" si="0"/>
        <v>0</v>
      </c>
      <c r="I60" s="168">
        <f t="shared" si="1"/>
        <v>0</v>
      </c>
      <c r="J60" s="169">
        <f t="shared" si="2"/>
        <v>0</v>
      </c>
    </row>
    <row r="61" spans="1:10" s="170" customFormat="1" ht="15.5" x14ac:dyDescent="0.35">
      <c r="A61" s="470"/>
      <c r="B61" s="471"/>
      <c r="C61" s="163"/>
      <c r="D61" s="164"/>
      <c r="E61" s="165">
        <v>0</v>
      </c>
      <c r="F61" s="166"/>
      <c r="G61" s="167"/>
      <c r="H61" s="168">
        <f t="shared" si="0"/>
        <v>0</v>
      </c>
      <c r="I61" s="168">
        <f t="shared" si="1"/>
        <v>0</v>
      </c>
      <c r="J61" s="169">
        <f t="shared" si="2"/>
        <v>0</v>
      </c>
    </row>
    <row r="62" spans="1:10" s="170" customFormat="1" ht="15.5" x14ac:dyDescent="0.35">
      <c r="A62" s="470"/>
      <c r="B62" s="471"/>
      <c r="C62" s="163"/>
      <c r="D62" s="164"/>
      <c r="E62" s="165">
        <v>0</v>
      </c>
      <c r="F62" s="166"/>
      <c r="G62" s="167"/>
      <c r="H62" s="168">
        <f t="shared" si="0"/>
        <v>0</v>
      </c>
      <c r="I62" s="168">
        <f t="shared" si="1"/>
        <v>0</v>
      </c>
      <c r="J62" s="169">
        <f t="shared" si="2"/>
        <v>0</v>
      </c>
    </row>
    <row r="63" spans="1:10" s="170" customFormat="1" ht="15.5" x14ac:dyDescent="0.35">
      <c r="A63" s="470"/>
      <c r="B63" s="471"/>
      <c r="C63" s="163"/>
      <c r="D63" s="164"/>
      <c r="E63" s="165">
        <v>0</v>
      </c>
      <c r="F63" s="166"/>
      <c r="G63" s="167"/>
      <c r="H63" s="168">
        <f t="shared" si="0"/>
        <v>0</v>
      </c>
      <c r="I63" s="168">
        <f t="shared" si="1"/>
        <v>0</v>
      </c>
      <c r="J63" s="169">
        <f t="shared" si="2"/>
        <v>0</v>
      </c>
    </row>
    <row r="64" spans="1:10" s="170" customFormat="1" ht="15.5" x14ac:dyDescent="0.35">
      <c r="A64" s="470"/>
      <c r="B64" s="471"/>
      <c r="C64" s="163"/>
      <c r="D64" s="164"/>
      <c r="E64" s="165">
        <v>0</v>
      </c>
      <c r="F64" s="166"/>
      <c r="G64" s="167"/>
      <c r="H64" s="168">
        <f t="shared" si="0"/>
        <v>0</v>
      </c>
      <c r="I64" s="168">
        <f t="shared" si="1"/>
        <v>0</v>
      </c>
      <c r="J64" s="169">
        <f t="shared" si="2"/>
        <v>0</v>
      </c>
    </row>
    <row r="65" spans="1:10" s="170" customFormat="1" ht="15.5" x14ac:dyDescent="0.35">
      <c r="A65" s="470"/>
      <c r="B65" s="471"/>
      <c r="C65" s="163"/>
      <c r="D65" s="164"/>
      <c r="E65" s="165">
        <v>0</v>
      </c>
      <c r="F65" s="166"/>
      <c r="G65" s="167"/>
      <c r="H65" s="168">
        <f t="shared" si="0"/>
        <v>0</v>
      </c>
      <c r="I65" s="168">
        <f t="shared" si="1"/>
        <v>0</v>
      </c>
      <c r="J65" s="169">
        <f t="shared" si="2"/>
        <v>0</v>
      </c>
    </row>
    <row r="66" spans="1:10" s="170" customFormat="1" ht="15.5" x14ac:dyDescent="0.35">
      <c r="A66" s="470"/>
      <c r="B66" s="471"/>
      <c r="C66" s="163"/>
      <c r="D66" s="164"/>
      <c r="E66" s="165">
        <v>0</v>
      </c>
      <c r="F66" s="166"/>
      <c r="G66" s="167"/>
      <c r="H66" s="168">
        <f t="shared" si="0"/>
        <v>0</v>
      </c>
      <c r="I66" s="168">
        <f t="shared" si="1"/>
        <v>0</v>
      </c>
      <c r="J66" s="169">
        <f t="shared" si="2"/>
        <v>0</v>
      </c>
    </row>
    <row r="67" spans="1:10" s="170" customFormat="1" ht="15.5" x14ac:dyDescent="0.35">
      <c r="A67" s="470"/>
      <c r="B67" s="471"/>
      <c r="C67" s="163"/>
      <c r="D67" s="164"/>
      <c r="E67" s="165">
        <v>0</v>
      </c>
      <c r="F67" s="166"/>
      <c r="G67" s="167"/>
      <c r="H67" s="168">
        <f t="shared" si="0"/>
        <v>0</v>
      </c>
      <c r="I67" s="168">
        <f t="shared" si="1"/>
        <v>0</v>
      </c>
      <c r="J67" s="169">
        <f t="shared" si="2"/>
        <v>0</v>
      </c>
    </row>
    <row r="68" spans="1:10" s="170" customFormat="1" ht="15.5" x14ac:dyDescent="0.35">
      <c r="A68" s="470"/>
      <c r="B68" s="471"/>
      <c r="C68" s="163"/>
      <c r="D68" s="164"/>
      <c r="E68" s="165">
        <v>0</v>
      </c>
      <c r="F68" s="166"/>
      <c r="G68" s="167"/>
      <c r="H68" s="168">
        <f t="shared" si="0"/>
        <v>0</v>
      </c>
      <c r="I68" s="168">
        <f t="shared" si="1"/>
        <v>0</v>
      </c>
      <c r="J68" s="169">
        <f t="shared" si="2"/>
        <v>0</v>
      </c>
    </row>
    <row r="69" spans="1:10" s="170" customFormat="1" ht="15.5" x14ac:dyDescent="0.35">
      <c r="A69" s="470"/>
      <c r="B69" s="471"/>
      <c r="C69" s="163"/>
      <c r="D69" s="164"/>
      <c r="E69" s="165">
        <v>0</v>
      </c>
      <c r="F69" s="166"/>
      <c r="G69" s="167"/>
      <c r="H69" s="168">
        <f t="shared" si="0"/>
        <v>0</v>
      </c>
      <c r="I69" s="168">
        <f t="shared" si="1"/>
        <v>0</v>
      </c>
      <c r="J69" s="169">
        <f t="shared" si="2"/>
        <v>0</v>
      </c>
    </row>
    <row r="70" spans="1:10" s="170" customFormat="1" ht="15.5" x14ac:dyDescent="0.35">
      <c r="A70" s="470"/>
      <c r="B70" s="471"/>
      <c r="C70" s="163"/>
      <c r="D70" s="164"/>
      <c r="E70" s="165">
        <v>0</v>
      </c>
      <c r="F70" s="166"/>
      <c r="G70" s="167"/>
      <c r="H70" s="168">
        <f t="shared" si="0"/>
        <v>0</v>
      </c>
      <c r="I70" s="168">
        <f t="shared" si="1"/>
        <v>0</v>
      </c>
      <c r="J70" s="169">
        <f t="shared" si="2"/>
        <v>0</v>
      </c>
    </row>
    <row r="71" spans="1:10" s="170" customFormat="1" ht="15.5" x14ac:dyDescent="0.35">
      <c r="A71" s="470"/>
      <c r="B71" s="471"/>
      <c r="C71" s="163"/>
      <c r="D71" s="164"/>
      <c r="E71" s="165">
        <v>0</v>
      </c>
      <c r="F71" s="166"/>
      <c r="G71" s="167"/>
      <c r="H71" s="168">
        <f t="shared" si="0"/>
        <v>0</v>
      </c>
      <c r="I71" s="168">
        <f t="shared" si="1"/>
        <v>0</v>
      </c>
      <c r="J71" s="169">
        <f t="shared" si="2"/>
        <v>0</v>
      </c>
    </row>
    <row r="72" spans="1:10" s="170" customFormat="1" ht="15.5" x14ac:dyDescent="0.35">
      <c r="A72" s="470"/>
      <c r="B72" s="471"/>
      <c r="C72" s="163"/>
      <c r="D72" s="164"/>
      <c r="E72" s="165">
        <v>0</v>
      </c>
      <c r="F72" s="166"/>
      <c r="G72" s="167"/>
      <c r="H72" s="168">
        <f t="shared" si="0"/>
        <v>0</v>
      </c>
      <c r="I72" s="168">
        <f t="shared" si="1"/>
        <v>0</v>
      </c>
      <c r="J72" s="169">
        <f t="shared" si="2"/>
        <v>0</v>
      </c>
    </row>
    <row r="73" spans="1:10" s="170" customFormat="1" ht="15.5" x14ac:dyDescent="0.35">
      <c r="A73" s="470"/>
      <c r="B73" s="471"/>
      <c r="C73" s="163"/>
      <c r="D73" s="164"/>
      <c r="E73" s="165">
        <v>0</v>
      </c>
      <c r="F73" s="166"/>
      <c r="G73" s="167"/>
      <c r="H73" s="168">
        <f t="shared" si="0"/>
        <v>0</v>
      </c>
      <c r="I73" s="168">
        <f t="shared" si="1"/>
        <v>0</v>
      </c>
      <c r="J73" s="169">
        <f t="shared" si="2"/>
        <v>0</v>
      </c>
    </row>
    <row r="74" spans="1:10" s="170" customFormat="1" ht="15.5" x14ac:dyDescent="0.35">
      <c r="A74" s="470"/>
      <c r="B74" s="471"/>
      <c r="C74" s="163"/>
      <c r="D74" s="164"/>
      <c r="E74" s="165">
        <v>0</v>
      </c>
      <c r="F74" s="166"/>
      <c r="G74" s="167"/>
      <c r="H74" s="168">
        <f t="shared" si="0"/>
        <v>0</v>
      </c>
      <c r="I74" s="168">
        <f t="shared" si="1"/>
        <v>0</v>
      </c>
      <c r="J74" s="169">
        <f t="shared" si="2"/>
        <v>0</v>
      </c>
    </row>
    <row r="75" spans="1:10" s="170" customFormat="1" ht="15.5" x14ac:dyDescent="0.35">
      <c r="A75" s="470"/>
      <c r="B75" s="471"/>
      <c r="C75" s="163"/>
      <c r="D75" s="164"/>
      <c r="E75" s="165">
        <v>0</v>
      </c>
      <c r="F75" s="166"/>
      <c r="G75" s="167"/>
      <c r="H75" s="168">
        <f t="shared" ref="H75:H110" si="3">(E75*F75)*G75</f>
        <v>0</v>
      </c>
      <c r="I75" s="168">
        <f t="shared" ref="I75:I110" si="4">E75+H75</f>
        <v>0</v>
      </c>
      <c r="J75" s="169">
        <f t="shared" si="2"/>
        <v>0</v>
      </c>
    </row>
    <row r="76" spans="1:10" s="170" customFormat="1" ht="15.5" x14ac:dyDescent="0.35">
      <c r="A76" s="470"/>
      <c r="B76" s="471"/>
      <c r="C76" s="163"/>
      <c r="D76" s="164"/>
      <c r="E76" s="165">
        <v>0</v>
      </c>
      <c r="F76" s="166"/>
      <c r="G76" s="167"/>
      <c r="H76" s="168">
        <f t="shared" si="3"/>
        <v>0</v>
      </c>
      <c r="I76" s="168">
        <f t="shared" si="4"/>
        <v>0</v>
      </c>
      <c r="J76" s="169">
        <f t="shared" ref="J76:J110" si="5">IFERROR(I76/G76,0)</f>
        <v>0</v>
      </c>
    </row>
    <row r="77" spans="1:10" s="170" customFormat="1" ht="15.5" x14ac:dyDescent="0.35">
      <c r="A77" s="470"/>
      <c r="B77" s="471"/>
      <c r="C77" s="163"/>
      <c r="D77" s="164"/>
      <c r="E77" s="165">
        <v>0</v>
      </c>
      <c r="F77" s="166"/>
      <c r="G77" s="167"/>
      <c r="H77" s="168">
        <f t="shared" si="3"/>
        <v>0</v>
      </c>
      <c r="I77" s="168">
        <f t="shared" si="4"/>
        <v>0</v>
      </c>
      <c r="J77" s="169">
        <f t="shared" si="5"/>
        <v>0</v>
      </c>
    </row>
    <row r="78" spans="1:10" s="170" customFormat="1" ht="15.5" x14ac:dyDescent="0.35">
      <c r="A78" s="470"/>
      <c r="B78" s="471"/>
      <c r="C78" s="163"/>
      <c r="D78" s="164"/>
      <c r="E78" s="165">
        <v>0</v>
      </c>
      <c r="F78" s="166"/>
      <c r="G78" s="167"/>
      <c r="H78" s="168">
        <f t="shared" si="3"/>
        <v>0</v>
      </c>
      <c r="I78" s="168">
        <f t="shared" si="4"/>
        <v>0</v>
      </c>
      <c r="J78" s="169">
        <f t="shared" si="5"/>
        <v>0</v>
      </c>
    </row>
    <row r="79" spans="1:10" s="170" customFormat="1" ht="15.5" x14ac:dyDescent="0.35">
      <c r="A79" s="470"/>
      <c r="B79" s="471"/>
      <c r="C79" s="163"/>
      <c r="D79" s="164"/>
      <c r="E79" s="165">
        <v>0</v>
      </c>
      <c r="F79" s="166"/>
      <c r="G79" s="167"/>
      <c r="H79" s="168">
        <f t="shared" si="3"/>
        <v>0</v>
      </c>
      <c r="I79" s="168">
        <f t="shared" si="4"/>
        <v>0</v>
      </c>
      <c r="J79" s="169">
        <f t="shared" si="5"/>
        <v>0</v>
      </c>
    </row>
    <row r="80" spans="1:10" s="170" customFormat="1" ht="15.5" x14ac:dyDescent="0.35">
      <c r="A80" s="470"/>
      <c r="B80" s="471"/>
      <c r="C80" s="163"/>
      <c r="D80" s="164"/>
      <c r="E80" s="165">
        <v>0</v>
      </c>
      <c r="F80" s="166"/>
      <c r="G80" s="167"/>
      <c r="H80" s="168">
        <f t="shared" si="3"/>
        <v>0</v>
      </c>
      <c r="I80" s="168">
        <f t="shared" si="4"/>
        <v>0</v>
      </c>
      <c r="J80" s="169">
        <f t="shared" si="5"/>
        <v>0</v>
      </c>
    </row>
    <row r="81" spans="1:10" s="170" customFormat="1" ht="15.5" x14ac:dyDescent="0.35">
      <c r="A81" s="470"/>
      <c r="B81" s="471"/>
      <c r="C81" s="163"/>
      <c r="D81" s="164"/>
      <c r="E81" s="165">
        <v>0</v>
      </c>
      <c r="F81" s="166"/>
      <c r="G81" s="167"/>
      <c r="H81" s="168">
        <f t="shared" si="3"/>
        <v>0</v>
      </c>
      <c r="I81" s="168">
        <f t="shared" si="4"/>
        <v>0</v>
      </c>
      <c r="J81" s="169">
        <f t="shared" si="5"/>
        <v>0</v>
      </c>
    </row>
    <row r="82" spans="1:10" s="170" customFormat="1" ht="15.5" x14ac:dyDescent="0.35">
      <c r="A82" s="470"/>
      <c r="B82" s="471"/>
      <c r="C82" s="163"/>
      <c r="D82" s="164"/>
      <c r="E82" s="165">
        <v>0</v>
      </c>
      <c r="F82" s="166"/>
      <c r="G82" s="167"/>
      <c r="H82" s="168">
        <f t="shared" si="3"/>
        <v>0</v>
      </c>
      <c r="I82" s="168">
        <f t="shared" si="4"/>
        <v>0</v>
      </c>
      <c r="J82" s="169">
        <f t="shared" si="5"/>
        <v>0</v>
      </c>
    </row>
    <row r="83" spans="1:10" s="170" customFormat="1" ht="15.5" x14ac:dyDescent="0.35">
      <c r="A83" s="470"/>
      <c r="B83" s="471"/>
      <c r="C83" s="163"/>
      <c r="D83" s="164"/>
      <c r="E83" s="165">
        <v>0</v>
      </c>
      <c r="F83" s="166"/>
      <c r="G83" s="167"/>
      <c r="H83" s="168">
        <f t="shared" si="3"/>
        <v>0</v>
      </c>
      <c r="I83" s="168">
        <f t="shared" si="4"/>
        <v>0</v>
      </c>
      <c r="J83" s="169">
        <f t="shared" si="5"/>
        <v>0</v>
      </c>
    </row>
    <row r="84" spans="1:10" s="170" customFormat="1" ht="15.5" x14ac:dyDescent="0.35">
      <c r="A84" s="470"/>
      <c r="B84" s="471"/>
      <c r="C84" s="163"/>
      <c r="D84" s="164"/>
      <c r="E84" s="165">
        <v>0</v>
      </c>
      <c r="F84" s="166"/>
      <c r="G84" s="167"/>
      <c r="H84" s="168">
        <f t="shared" si="3"/>
        <v>0</v>
      </c>
      <c r="I84" s="168">
        <f t="shared" si="4"/>
        <v>0</v>
      </c>
      <c r="J84" s="169">
        <f t="shared" si="5"/>
        <v>0</v>
      </c>
    </row>
    <row r="85" spans="1:10" s="170" customFormat="1" ht="15.5" x14ac:dyDescent="0.35">
      <c r="A85" s="470"/>
      <c r="B85" s="471"/>
      <c r="C85" s="163"/>
      <c r="D85" s="164"/>
      <c r="E85" s="165">
        <v>0</v>
      </c>
      <c r="F85" s="166"/>
      <c r="G85" s="167"/>
      <c r="H85" s="168">
        <f t="shared" si="3"/>
        <v>0</v>
      </c>
      <c r="I85" s="168">
        <f t="shared" si="4"/>
        <v>0</v>
      </c>
      <c r="J85" s="169">
        <f t="shared" si="5"/>
        <v>0</v>
      </c>
    </row>
    <row r="86" spans="1:10" s="170" customFormat="1" ht="15.5" x14ac:dyDescent="0.35">
      <c r="A86" s="470"/>
      <c r="B86" s="471"/>
      <c r="C86" s="163"/>
      <c r="D86" s="164"/>
      <c r="E86" s="165">
        <v>0</v>
      </c>
      <c r="F86" s="166"/>
      <c r="G86" s="167"/>
      <c r="H86" s="168">
        <f t="shared" si="3"/>
        <v>0</v>
      </c>
      <c r="I86" s="168">
        <f t="shared" si="4"/>
        <v>0</v>
      </c>
      <c r="J86" s="169">
        <f t="shared" si="5"/>
        <v>0</v>
      </c>
    </row>
    <row r="87" spans="1:10" s="170" customFormat="1" ht="15.5" x14ac:dyDescent="0.35">
      <c r="A87" s="470"/>
      <c r="B87" s="471"/>
      <c r="C87" s="163"/>
      <c r="D87" s="164"/>
      <c r="E87" s="165">
        <v>0</v>
      </c>
      <c r="F87" s="166"/>
      <c r="G87" s="167"/>
      <c r="H87" s="168">
        <f t="shared" si="3"/>
        <v>0</v>
      </c>
      <c r="I87" s="168">
        <f t="shared" si="4"/>
        <v>0</v>
      </c>
      <c r="J87" s="169">
        <f t="shared" si="5"/>
        <v>0</v>
      </c>
    </row>
    <row r="88" spans="1:10" s="170" customFormat="1" ht="15.5" x14ac:dyDescent="0.35">
      <c r="A88" s="470"/>
      <c r="B88" s="471"/>
      <c r="C88" s="163"/>
      <c r="D88" s="164"/>
      <c r="E88" s="165">
        <v>0</v>
      </c>
      <c r="F88" s="166"/>
      <c r="G88" s="167"/>
      <c r="H88" s="168">
        <f t="shared" si="3"/>
        <v>0</v>
      </c>
      <c r="I88" s="168">
        <f t="shared" si="4"/>
        <v>0</v>
      </c>
      <c r="J88" s="169">
        <f t="shared" si="5"/>
        <v>0</v>
      </c>
    </row>
    <row r="89" spans="1:10" s="170" customFormat="1" ht="15.5" x14ac:dyDescent="0.35">
      <c r="A89" s="470"/>
      <c r="B89" s="471"/>
      <c r="C89" s="163"/>
      <c r="D89" s="164"/>
      <c r="E89" s="165">
        <v>0</v>
      </c>
      <c r="F89" s="166"/>
      <c r="G89" s="167"/>
      <c r="H89" s="168">
        <f t="shared" si="3"/>
        <v>0</v>
      </c>
      <c r="I89" s="168">
        <f t="shared" si="4"/>
        <v>0</v>
      </c>
      <c r="J89" s="169">
        <f t="shared" si="5"/>
        <v>0</v>
      </c>
    </row>
    <row r="90" spans="1:10" s="170" customFormat="1" ht="15.5" x14ac:dyDescent="0.35">
      <c r="A90" s="470"/>
      <c r="B90" s="471"/>
      <c r="C90" s="163"/>
      <c r="D90" s="164"/>
      <c r="E90" s="165">
        <v>0</v>
      </c>
      <c r="F90" s="166"/>
      <c r="G90" s="167"/>
      <c r="H90" s="168">
        <f t="shared" si="3"/>
        <v>0</v>
      </c>
      <c r="I90" s="168">
        <f t="shared" si="4"/>
        <v>0</v>
      </c>
      <c r="J90" s="169">
        <f t="shared" si="5"/>
        <v>0</v>
      </c>
    </row>
    <row r="91" spans="1:10" s="170" customFormat="1" ht="15.5" x14ac:dyDescent="0.35">
      <c r="A91" s="470"/>
      <c r="B91" s="471"/>
      <c r="C91" s="163"/>
      <c r="D91" s="164"/>
      <c r="E91" s="165">
        <v>0</v>
      </c>
      <c r="F91" s="166"/>
      <c r="G91" s="167"/>
      <c r="H91" s="168">
        <f t="shared" si="3"/>
        <v>0</v>
      </c>
      <c r="I91" s="168">
        <f t="shared" si="4"/>
        <v>0</v>
      </c>
      <c r="J91" s="169">
        <f t="shared" si="5"/>
        <v>0</v>
      </c>
    </row>
    <row r="92" spans="1:10" s="170" customFormat="1" ht="15.5" x14ac:dyDescent="0.35">
      <c r="A92" s="470"/>
      <c r="B92" s="471"/>
      <c r="C92" s="163"/>
      <c r="D92" s="164"/>
      <c r="E92" s="165">
        <v>0</v>
      </c>
      <c r="F92" s="166"/>
      <c r="G92" s="167"/>
      <c r="H92" s="168">
        <f t="shared" si="3"/>
        <v>0</v>
      </c>
      <c r="I92" s="168">
        <f t="shared" si="4"/>
        <v>0</v>
      </c>
      <c r="J92" s="169">
        <f t="shared" si="5"/>
        <v>0</v>
      </c>
    </row>
    <row r="93" spans="1:10" s="170" customFormat="1" ht="15.5" x14ac:dyDescent="0.35">
      <c r="A93" s="470"/>
      <c r="B93" s="471"/>
      <c r="C93" s="163"/>
      <c r="D93" s="164"/>
      <c r="E93" s="165">
        <v>0</v>
      </c>
      <c r="F93" s="166"/>
      <c r="G93" s="167"/>
      <c r="H93" s="168">
        <f t="shared" si="3"/>
        <v>0</v>
      </c>
      <c r="I93" s="168">
        <f t="shared" si="4"/>
        <v>0</v>
      </c>
      <c r="J93" s="169">
        <f t="shared" si="5"/>
        <v>0</v>
      </c>
    </row>
    <row r="94" spans="1:10" s="170" customFormat="1" ht="15.5" x14ac:dyDescent="0.35">
      <c r="A94" s="470"/>
      <c r="B94" s="471"/>
      <c r="C94" s="163"/>
      <c r="D94" s="164"/>
      <c r="E94" s="165">
        <v>0</v>
      </c>
      <c r="F94" s="166"/>
      <c r="G94" s="167"/>
      <c r="H94" s="168">
        <f t="shared" si="3"/>
        <v>0</v>
      </c>
      <c r="I94" s="168">
        <f t="shared" si="4"/>
        <v>0</v>
      </c>
      <c r="J94" s="169">
        <f t="shared" si="5"/>
        <v>0</v>
      </c>
    </row>
    <row r="95" spans="1:10" s="170" customFormat="1" ht="15.5" x14ac:dyDescent="0.35">
      <c r="A95" s="470"/>
      <c r="B95" s="471"/>
      <c r="C95" s="163"/>
      <c r="D95" s="164"/>
      <c r="E95" s="165">
        <v>0</v>
      </c>
      <c r="F95" s="166"/>
      <c r="G95" s="167"/>
      <c r="H95" s="168">
        <f t="shared" si="3"/>
        <v>0</v>
      </c>
      <c r="I95" s="168">
        <f t="shared" si="4"/>
        <v>0</v>
      </c>
      <c r="J95" s="169">
        <f t="shared" si="5"/>
        <v>0</v>
      </c>
    </row>
    <row r="96" spans="1:10" s="170" customFormat="1" ht="15.5" x14ac:dyDescent="0.35">
      <c r="A96" s="470"/>
      <c r="B96" s="471"/>
      <c r="C96" s="163"/>
      <c r="D96" s="164"/>
      <c r="E96" s="165">
        <v>0</v>
      </c>
      <c r="F96" s="166"/>
      <c r="G96" s="167"/>
      <c r="H96" s="168">
        <f t="shared" si="3"/>
        <v>0</v>
      </c>
      <c r="I96" s="168">
        <f t="shared" si="4"/>
        <v>0</v>
      </c>
      <c r="J96" s="169">
        <f t="shared" si="5"/>
        <v>0</v>
      </c>
    </row>
    <row r="97" spans="1:10" s="170" customFormat="1" ht="15.5" x14ac:dyDescent="0.35">
      <c r="A97" s="470"/>
      <c r="B97" s="471"/>
      <c r="C97" s="163"/>
      <c r="D97" s="164"/>
      <c r="E97" s="165">
        <v>0</v>
      </c>
      <c r="F97" s="166"/>
      <c r="G97" s="167"/>
      <c r="H97" s="168">
        <f t="shared" si="3"/>
        <v>0</v>
      </c>
      <c r="I97" s="168">
        <f t="shared" si="4"/>
        <v>0</v>
      </c>
      <c r="J97" s="169">
        <f t="shared" si="5"/>
        <v>0</v>
      </c>
    </row>
    <row r="98" spans="1:10" s="170" customFormat="1" ht="15.5" x14ac:dyDescent="0.35">
      <c r="A98" s="470"/>
      <c r="B98" s="471"/>
      <c r="C98" s="163"/>
      <c r="D98" s="164"/>
      <c r="E98" s="165">
        <v>0</v>
      </c>
      <c r="F98" s="166"/>
      <c r="G98" s="167"/>
      <c r="H98" s="168">
        <f t="shared" si="3"/>
        <v>0</v>
      </c>
      <c r="I98" s="168">
        <f t="shared" si="4"/>
        <v>0</v>
      </c>
      <c r="J98" s="169">
        <f t="shared" si="5"/>
        <v>0</v>
      </c>
    </row>
    <row r="99" spans="1:10" s="170" customFormat="1" ht="15.5" x14ac:dyDescent="0.35">
      <c r="A99" s="470"/>
      <c r="B99" s="471"/>
      <c r="C99" s="163"/>
      <c r="D99" s="164"/>
      <c r="E99" s="165">
        <v>0</v>
      </c>
      <c r="F99" s="166"/>
      <c r="G99" s="167"/>
      <c r="H99" s="168">
        <f t="shared" si="3"/>
        <v>0</v>
      </c>
      <c r="I99" s="168">
        <f t="shared" si="4"/>
        <v>0</v>
      </c>
      <c r="J99" s="169">
        <f t="shared" si="5"/>
        <v>0</v>
      </c>
    </row>
    <row r="100" spans="1:10" s="170" customFormat="1" ht="15.5" x14ac:dyDescent="0.35">
      <c r="A100" s="470"/>
      <c r="B100" s="471"/>
      <c r="C100" s="163"/>
      <c r="D100" s="164"/>
      <c r="E100" s="165">
        <v>0</v>
      </c>
      <c r="F100" s="166"/>
      <c r="G100" s="167"/>
      <c r="H100" s="168">
        <f t="shared" si="3"/>
        <v>0</v>
      </c>
      <c r="I100" s="168">
        <f t="shared" si="4"/>
        <v>0</v>
      </c>
      <c r="J100" s="169">
        <f t="shared" si="5"/>
        <v>0</v>
      </c>
    </row>
    <row r="101" spans="1:10" s="170" customFormat="1" ht="15.5" x14ac:dyDescent="0.35">
      <c r="A101" s="470"/>
      <c r="B101" s="471"/>
      <c r="C101" s="163"/>
      <c r="D101" s="164"/>
      <c r="E101" s="165">
        <v>0</v>
      </c>
      <c r="F101" s="166"/>
      <c r="G101" s="167"/>
      <c r="H101" s="168">
        <f t="shared" si="3"/>
        <v>0</v>
      </c>
      <c r="I101" s="168">
        <f t="shared" si="4"/>
        <v>0</v>
      </c>
      <c r="J101" s="169">
        <f t="shared" si="5"/>
        <v>0</v>
      </c>
    </row>
    <row r="102" spans="1:10" s="170" customFormat="1" ht="15.5" x14ac:dyDescent="0.35">
      <c r="A102" s="470"/>
      <c r="B102" s="471"/>
      <c r="C102" s="163"/>
      <c r="D102" s="164"/>
      <c r="E102" s="165">
        <v>0</v>
      </c>
      <c r="F102" s="166"/>
      <c r="G102" s="167"/>
      <c r="H102" s="168">
        <f t="shared" si="3"/>
        <v>0</v>
      </c>
      <c r="I102" s="168">
        <f t="shared" si="4"/>
        <v>0</v>
      </c>
      <c r="J102" s="169">
        <f t="shared" si="5"/>
        <v>0</v>
      </c>
    </row>
    <row r="103" spans="1:10" s="170" customFormat="1" ht="15.5" x14ac:dyDescent="0.35">
      <c r="A103" s="470"/>
      <c r="B103" s="471"/>
      <c r="C103" s="163"/>
      <c r="D103" s="164"/>
      <c r="E103" s="165">
        <v>0</v>
      </c>
      <c r="F103" s="166"/>
      <c r="G103" s="167"/>
      <c r="H103" s="168">
        <f t="shared" si="3"/>
        <v>0</v>
      </c>
      <c r="I103" s="168">
        <f t="shared" si="4"/>
        <v>0</v>
      </c>
      <c r="J103" s="169">
        <f t="shared" si="5"/>
        <v>0</v>
      </c>
    </row>
    <row r="104" spans="1:10" s="170" customFormat="1" ht="15.5" x14ac:dyDescent="0.35">
      <c r="A104" s="470"/>
      <c r="B104" s="471"/>
      <c r="C104" s="163"/>
      <c r="D104" s="164"/>
      <c r="E104" s="165">
        <v>0</v>
      </c>
      <c r="F104" s="166"/>
      <c r="G104" s="167"/>
      <c r="H104" s="168">
        <f t="shared" si="3"/>
        <v>0</v>
      </c>
      <c r="I104" s="168">
        <f t="shared" si="4"/>
        <v>0</v>
      </c>
      <c r="J104" s="169">
        <f t="shared" si="5"/>
        <v>0</v>
      </c>
    </row>
    <row r="105" spans="1:10" s="170" customFormat="1" ht="15.5" x14ac:dyDescent="0.35">
      <c r="A105" s="470"/>
      <c r="B105" s="471"/>
      <c r="C105" s="163"/>
      <c r="D105" s="164"/>
      <c r="E105" s="165">
        <v>0</v>
      </c>
      <c r="F105" s="166"/>
      <c r="G105" s="167"/>
      <c r="H105" s="168">
        <f t="shared" si="3"/>
        <v>0</v>
      </c>
      <c r="I105" s="168">
        <f t="shared" si="4"/>
        <v>0</v>
      </c>
      <c r="J105" s="169">
        <f t="shared" si="5"/>
        <v>0</v>
      </c>
    </row>
    <row r="106" spans="1:10" s="170" customFormat="1" ht="15.5" x14ac:dyDescent="0.35">
      <c r="A106" s="470"/>
      <c r="B106" s="471"/>
      <c r="C106" s="163"/>
      <c r="D106" s="164"/>
      <c r="E106" s="165">
        <v>0</v>
      </c>
      <c r="F106" s="166"/>
      <c r="G106" s="167"/>
      <c r="H106" s="168">
        <f t="shared" si="3"/>
        <v>0</v>
      </c>
      <c r="I106" s="168">
        <f t="shared" si="4"/>
        <v>0</v>
      </c>
      <c r="J106" s="169">
        <f t="shared" si="5"/>
        <v>0</v>
      </c>
    </row>
    <row r="107" spans="1:10" s="170" customFormat="1" ht="15.5" x14ac:dyDescent="0.35">
      <c r="A107" s="470"/>
      <c r="B107" s="471"/>
      <c r="C107" s="163"/>
      <c r="D107" s="164"/>
      <c r="E107" s="165">
        <v>0</v>
      </c>
      <c r="F107" s="166"/>
      <c r="G107" s="167"/>
      <c r="H107" s="168">
        <f t="shared" si="3"/>
        <v>0</v>
      </c>
      <c r="I107" s="168">
        <f t="shared" si="4"/>
        <v>0</v>
      </c>
      <c r="J107" s="169">
        <f t="shared" si="5"/>
        <v>0</v>
      </c>
    </row>
    <row r="108" spans="1:10" s="170" customFormat="1" ht="15.5" x14ac:dyDescent="0.35">
      <c r="A108" s="470"/>
      <c r="B108" s="471"/>
      <c r="C108" s="163"/>
      <c r="D108" s="164"/>
      <c r="E108" s="165">
        <v>0</v>
      </c>
      <c r="F108" s="166"/>
      <c r="G108" s="167"/>
      <c r="H108" s="168">
        <f t="shared" si="3"/>
        <v>0</v>
      </c>
      <c r="I108" s="168">
        <f t="shared" si="4"/>
        <v>0</v>
      </c>
      <c r="J108" s="169">
        <f t="shared" si="5"/>
        <v>0</v>
      </c>
    </row>
    <row r="109" spans="1:10" s="170" customFormat="1" ht="15.5" x14ac:dyDescent="0.35">
      <c r="A109" s="470"/>
      <c r="B109" s="471"/>
      <c r="C109" s="163"/>
      <c r="D109" s="164"/>
      <c r="E109" s="165">
        <v>0</v>
      </c>
      <c r="F109" s="166"/>
      <c r="G109" s="167"/>
      <c r="H109" s="168">
        <f t="shared" si="3"/>
        <v>0</v>
      </c>
      <c r="I109" s="168">
        <f t="shared" si="4"/>
        <v>0</v>
      </c>
      <c r="J109" s="169">
        <f t="shared" si="5"/>
        <v>0</v>
      </c>
    </row>
    <row r="110" spans="1:10" s="170" customFormat="1" ht="16" thickBot="1" x14ac:dyDescent="0.4">
      <c r="A110" s="479"/>
      <c r="B110" s="480"/>
      <c r="C110" s="171"/>
      <c r="D110" s="172"/>
      <c r="E110" s="173">
        <v>0</v>
      </c>
      <c r="F110" s="174"/>
      <c r="G110" s="175"/>
      <c r="H110" s="176">
        <f t="shared" si="3"/>
        <v>0</v>
      </c>
      <c r="I110" s="176">
        <f t="shared" si="4"/>
        <v>0</v>
      </c>
      <c r="J110" s="177">
        <f t="shared" si="5"/>
        <v>0</v>
      </c>
    </row>
    <row r="111" spans="1:10" x14ac:dyDescent="0.35">
      <c r="A111" s="481"/>
      <c r="B111" s="481"/>
    </row>
    <row r="112" spans="1:10" x14ac:dyDescent="0.35">
      <c r="A112" s="481"/>
      <c r="B112" s="481"/>
    </row>
    <row r="113" spans="1:2" x14ac:dyDescent="0.35">
      <c r="A113" s="481"/>
      <c r="B113" s="481"/>
    </row>
    <row r="114" spans="1:2" x14ac:dyDescent="0.35">
      <c r="A114" s="481"/>
      <c r="B114" s="481"/>
    </row>
    <row r="115" spans="1:2" x14ac:dyDescent="0.35">
      <c r="A115" s="481"/>
      <c r="B115" s="481"/>
    </row>
    <row r="116" spans="1:2" x14ac:dyDescent="0.35">
      <c r="A116" s="481"/>
      <c r="B116" s="481"/>
    </row>
    <row r="117" spans="1:2" x14ac:dyDescent="0.35">
      <c r="A117" s="481"/>
      <c r="B117" s="481"/>
    </row>
    <row r="118" spans="1:2" x14ac:dyDescent="0.35">
      <c r="A118" s="481"/>
      <c r="B118" s="481"/>
    </row>
    <row r="119" spans="1:2" x14ac:dyDescent="0.35">
      <c r="A119" s="481"/>
      <c r="B119" s="481"/>
    </row>
    <row r="120" spans="1:2" x14ac:dyDescent="0.35">
      <c r="A120" s="481"/>
      <c r="B120" s="481"/>
    </row>
  </sheetData>
  <sheetProtection algorithmName="SHA-512" hashValue="kfI/39GOXVX5Hzc0jiWQ3LnoTSIFRy0wtFftnaCmXXvDoz9mtU9lm5BOqg99d/R3A+uwHg9q897pvTYB+UnuHg==" saltValue="fxhIzyiMizje5Taw5xWh9A==" spinCount="100000" sheet="1" objects="1" selectLockedCells="1"/>
  <mergeCells count="122">
    <mergeCell ref="A117:B117"/>
    <mergeCell ref="A118:B118"/>
    <mergeCell ref="A119:B119"/>
    <mergeCell ref="A120:B120"/>
    <mergeCell ref="A111:B111"/>
    <mergeCell ref="A112:B112"/>
    <mergeCell ref="A113:B113"/>
    <mergeCell ref="A114:B114"/>
    <mergeCell ref="A115:B115"/>
    <mergeCell ref="A116:B116"/>
    <mergeCell ref="A105:B105"/>
    <mergeCell ref="A106:B106"/>
    <mergeCell ref="A107:B107"/>
    <mergeCell ref="A108:B108"/>
    <mergeCell ref="A109:B109"/>
    <mergeCell ref="A110:B110"/>
    <mergeCell ref="A99:B99"/>
    <mergeCell ref="A100:B100"/>
    <mergeCell ref="A101:B101"/>
    <mergeCell ref="A102:B102"/>
    <mergeCell ref="A103:B103"/>
    <mergeCell ref="A104:B104"/>
    <mergeCell ref="A93:B93"/>
    <mergeCell ref="A94:B94"/>
    <mergeCell ref="A95:B95"/>
    <mergeCell ref="A96:B96"/>
    <mergeCell ref="A97:B97"/>
    <mergeCell ref="A98:B98"/>
    <mergeCell ref="A87:B87"/>
    <mergeCell ref="A88:B88"/>
    <mergeCell ref="A89:B89"/>
    <mergeCell ref="A90:B90"/>
    <mergeCell ref="A91:B91"/>
    <mergeCell ref="A92:B92"/>
    <mergeCell ref="A81:B81"/>
    <mergeCell ref="A82:B82"/>
    <mergeCell ref="A83:B83"/>
    <mergeCell ref="A84:B84"/>
    <mergeCell ref="A85:B85"/>
    <mergeCell ref="A86:B86"/>
    <mergeCell ref="A75:B75"/>
    <mergeCell ref="A76:B76"/>
    <mergeCell ref="A77:B77"/>
    <mergeCell ref="A78:B78"/>
    <mergeCell ref="A79:B79"/>
    <mergeCell ref="A80:B80"/>
    <mergeCell ref="A69:B69"/>
    <mergeCell ref="A70:B70"/>
    <mergeCell ref="A71:B71"/>
    <mergeCell ref="A72:B72"/>
    <mergeCell ref="A73:B73"/>
    <mergeCell ref="A74:B74"/>
    <mergeCell ref="A63:B63"/>
    <mergeCell ref="A64:B64"/>
    <mergeCell ref="A65:B65"/>
    <mergeCell ref="A66:B66"/>
    <mergeCell ref="A67:B67"/>
    <mergeCell ref="A68:B68"/>
    <mergeCell ref="A57:B57"/>
    <mergeCell ref="A58:B58"/>
    <mergeCell ref="A59:B59"/>
    <mergeCell ref="A60:B60"/>
    <mergeCell ref="A61:B61"/>
    <mergeCell ref="A62:B62"/>
    <mergeCell ref="A51:B51"/>
    <mergeCell ref="A52:B52"/>
    <mergeCell ref="A53:B53"/>
    <mergeCell ref="A54:B54"/>
    <mergeCell ref="A55:B55"/>
    <mergeCell ref="A56:B56"/>
    <mergeCell ref="A45:B45"/>
    <mergeCell ref="A46:B46"/>
    <mergeCell ref="A47:B47"/>
    <mergeCell ref="A48:B48"/>
    <mergeCell ref="A49:B49"/>
    <mergeCell ref="A50:B50"/>
    <mergeCell ref="A39:B39"/>
    <mergeCell ref="A40:B40"/>
    <mergeCell ref="A41:B41"/>
    <mergeCell ref="A42:B42"/>
    <mergeCell ref="A43:B43"/>
    <mergeCell ref="A44:B44"/>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J8:J9"/>
    <mergeCell ref="A10:B10"/>
    <mergeCell ref="A11:B11"/>
    <mergeCell ref="A12:B12"/>
    <mergeCell ref="A13:B13"/>
    <mergeCell ref="A14:B14"/>
    <mergeCell ref="B1:J5"/>
    <mergeCell ref="A6:H6"/>
    <mergeCell ref="A7:J7"/>
    <mergeCell ref="A8:B9"/>
    <mergeCell ref="C8:D8"/>
    <mergeCell ref="E8:E9"/>
    <mergeCell ref="F8:F9"/>
    <mergeCell ref="G8:G9"/>
    <mergeCell ref="H8:H9"/>
    <mergeCell ref="I8:I9"/>
  </mergeCells>
  <pageMargins left="0.5" right="0.5"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20"/>
  <sheetViews>
    <sheetView workbookViewId="0">
      <pane xSplit="2" ySplit="10" topLeftCell="C11" activePane="bottomRight" state="frozen"/>
      <selection pane="topRight" activeCell="C1" sqref="C1"/>
      <selection pane="bottomLeft" activeCell="A11" sqref="A11"/>
      <selection pane="bottomRight" activeCell="A11" sqref="A11:B11"/>
    </sheetView>
  </sheetViews>
  <sheetFormatPr defaultColWidth="9.1796875" defaultRowHeight="14.5" x14ac:dyDescent="0.35"/>
  <cols>
    <col min="1" max="1" width="16.7265625" style="31" customWidth="1"/>
    <col min="2" max="2" width="45.54296875" style="31" customWidth="1"/>
    <col min="3" max="4" width="9.1796875" style="8"/>
    <col min="5" max="5" width="23.81640625" customWidth="1"/>
    <col min="6" max="6" width="14.81640625" customWidth="1"/>
    <col min="7" max="7" width="22" customWidth="1"/>
    <col min="8" max="8" width="25.7265625" customWidth="1"/>
    <col min="9" max="9" width="27.81640625" customWidth="1"/>
    <col min="10" max="10" width="24" customWidth="1"/>
  </cols>
  <sheetData>
    <row r="1" spans="1:10" ht="15.75" customHeight="1" x14ac:dyDescent="0.35">
      <c r="A1" s="4"/>
      <c r="B1" s="302" t="s">
        <v>115</v>
      </c>
      <c r="C1" s="302"/>
      <c r="D1" s="302"/>
      <c r="E1" s="302"/>
      <c r="F1" s="302"/>
      <c r="G1" s="302"/>
      <c r="H1" s="302"/>
      <c r="I1" s="302"/>
      <c r="J1" s="303"/>
    </row>
    <row r="2" spans="1:10" ht="15" customHeight="1" x14ac:dyDescent="0.35">
      <c r="A2" s="5"/>
      <c r="B2" s="304"/>
      <c r="C2" s="304"/>
      <c r="D2" s="304"/>
      <c r="E2" s="304"/>
      <c r="F2" s="304"/>
      <c r="G2" s="304"/>
      <c r="H2" s="304"/>
      <c r="I2" s="304"/>
      <c r="J2" s="305"/>
    </row>
    <row r="3" spans="1:10" ht="15" customHeight="1" x14ac:dyDescent="0.35">
      <c r="A3" s="5"/>
      <c r="B3" s="304"/>
      <c r="C3" s="304"/>
      <c r="D3" s="304"/>
      <c r="E3" s="304"/>
      <c r="F3" s="304"/>
      <c r="G3" s="304"/>
      <c r="H3" s="304"/>
      <c r="I3" s="304"/>
      <c r="J3" s="305"/>
    </row>
    <row r="4" spans="1:10" ht="15" customHeight="1" x14ac:dyDescent="0.35">
      <c r="A4" s="5"/>
      <c r="B4" s="304"/>
      <c r="C4" s="304"/>
      <c r="D4" s="304"/>
      <c r="E4" s="304"/>
      <c r="F4" s="304"/>
      <c r="G4" s="304"/>
      <c r="H4" s="304"/>
      <c r="I4" s="304"/>
      <c r="J4" s="305"/>
    </row>
    <row r="5" spans="1:10" ht="15" customHeight="1" x14ac:dyDescent="0.35">
      <c r="A5" s="5"/>
      <c r="B5" s="304"/>
      <c r="C5" s="304"/>
      <c r="D5" s="304"/>
      <c r="E5" s="304"/>
      <c r="F5" s="304"/>
      <c r="G5" s="304"/>
      <c r="H5" s="304"/>
      <c r="I5" s="304"/>
      <c r="J5" s="305"/>
    </row>
    <row r="6" spans="1:10" ht="16.5" customHeight="1" thickBot="1" x14ac:dyDescent="0.4">
      <c r="A6" s="361" t="s">
        <v>98</v>
      </c>
      <c r="B6" s="362"/>
      <c r="C6" s="362"/>
      <c r="D6" s="362"/>
      <c r="E6" s="362"/>
      <c r="F6" s="362"/>
      <c r="G6" s="362"/>
      <c r="H6" s="362"/>
      <c r="I6" s="55">
        <f>SUM(I11:I111)</f>
        <v>0</v>
      </c>
      <c r="J6" s="56">
        <f>SUM(J11:J111)</f>
        <v>0</v>
      </c>
    </row>
    <row r="7" spans="1:10" ht="16.5" customHeight="1" thickBot="1" x14ac:dyDescent="0.4">
      <c r="A7" s="417" t="s">
        <v>95</v>
      </c>
      <c r="B7" s="379"/>
      <c r="C7" s="379"/>
      <c r="D7" s="379"/>
      <c r="E7" s="379"/>
      <c r="F7" s="379"/>
      <c r="G7" s="379"/>
      <c r="H7" s="379"/>
      <c r="I7" s="379"/>
      <c r="J7" s="380"/>
    </row>
    <row r="8" spans="1:10" ht="42" customHeight="1" x14ac:dyDescent="0.35">
      <c r="A8" s="409" t="s">
        <v>86</v>
      </c>
      <c r="B8" s="421"/>
      <c r="C8" s="421" t="s">
        <v>79</v>
      </c>
      <c r="D8" s="421"/>
      <c r="E8" s="421" t="s">
        <v>80</v>
      </c>
      <c r="F8" s="421" t="s">
        <v>247</v>
      </c>
      <c r="G8" s="421" t="s">
        <v>248</v>
      </c>
      <c r="H8" s="421" t="s">
        <v>249</v>
      </c>
      <c r="I8" s="421" t="s">
        <v>250</v>
      </c>
      <c r="J8" s="418" t="s">
        <v>251</v>
      </c>
    </row>
    <row r="9" spans="1:10" ht="24.75" customHeight="1" thickBot="1" x14ac:dyDescent="0.4">
      <c r="A9" s="413"/>
      <c r="B9" s="486"/>
      <c r="C9" s="285" t="s">
        <v>81</v>
      </c>
      <c r="D9" s="285" t="s">
        <v>82</v>
      </c>
      <c r="E9" s="486"/>
      <c r="F9" s="486"/>
      <c r="G9" s="486"/>
      <c r="H9" s="486"/>
      <c r="I9" s="486"/>
      <c r="J9" s="420"/>
    </row>
    <row r="10" spans="1:10" ht="15.5" x14ac:dyDescent="0.35">
      <c r="A10" s="482" t="s">
        <v>83</v>
      </c>
      <c r="B10" s="483"/>
      <c r="C10" s="281" t="s">
        <v>84</v>
      </c>
      <c r="D10" s="282" t="s">
        <v>85</v>
      </c>
      <c r="E10" s="250">
        <v>1000</v>
      </c>
      <c r="F10" s="283">
        <v>3.5000000000000003E-2</v>
      </c>
      <c r="G10" s="284">
        <v>7</v>
      </c>
      <c r="H10" s="250">
        <f>(E10*F10)*G10</f>
        <v>245</v>
      </c>
      <c r="I10" s="250">
        <f>E10+H10</f>
        <v>1245</v>
      </c>
      <c r="J10" s="254">
        <f>I10/G10</f>
        <v>177.85714285714286</v>
      </c>
    </row>
    <row r="11" spans="1:10" s="6" customFormat="1" ht="15.5" x14ac:dyDescent="0.35">
      <c r="A11" s="484"/>
      <c r="B11" s="485"/>
      <c r="C11" s="180"/>
      <c r="D11" s="181"/>
      <c r="E11" s="182">
        <v>0</v>
      </c>
      <c r="F11" s="183"/>
      <c r="G11" s="184"/>
      <c r="H11" s="120">
        <f t="shared" ref="H11:H74" si="0">(E11*F11)*G11</f>
        <v>0</v>
      </c>
      <c r="I11" s="120">
        <f t="shared" ref="I11:I74" si="1">E11+H11</f>
        <v>0</v>
      </c>
      <c r="J11" s="185">
        <f>IFERROR(I11/G11,0)</f>
        <v>0</v>
      </c>
    </row>
    <row r="12" spans="1:10" s="6" customFormat="1" ht="15.5" x14ac:dyDescent="0.35">
      <c r="A12" s="484"/>
      <c r="B12" s="485"/>
      <c r="C12" s="180"/>
      <c r="D12" s="181"/>
      <c r="E12" s="182">
        <v>0</v>
      </c>
      <c r="F12" s="183"/>
      <c r="G12" s="184"/>
      <c r="H12" s="120">
        <f t="shared" si="0"/>
        <v>0</v>
      </c>
      <c r="I12" s="120">
        <f t="shared" si="1"/>
        <v>0</v>
      </c>
      <c r="J12" s="185">
        <f t="shared" ref="J12:J75" si="2">IFERROR(I12/G12,0)</f>
        <v>0</v>
      </c>
    </row>
    <row r="13" spans="1:10" s="6" customFormat="1" ht="15.5" x14ac:dyDescent="0.35">
      <c r="A13" s="484"/>
      <c r="B13" s="485"/>
      <c r="C13" s="180"/>
      <c r="D13" s="181"/>
      <c r="E13" s="182">
        <v>0</v>
      </c>
      <c r="F13" s="183"/>
      <c r="G13" s="184"/>
      <c r="H13" s="120">
        <f t="shared" si="0"/>
        <v>0</v>
      </c>
      <c r="I13" s="120">
        <f t="shared" si="1"/>
        <v>0</v>
      </c>
      <c r="J13" s="185">
        <f t="shared" si="2"/>
        <v>0</v>
      </c>
    </row>
    <row r="14" spans="1:10" s="6" customFormat="1" ht="15.5" x14ac:dyDescent="0.35">
      <c r="A14" s="484"/>
      <c r="B14" s="485"/>
      <c r="C14" s="180"/>
      <c r="D14" s="181"/>
      <c r="E14" s="182">
        <v>0</v>
      </c>
      <c r="F14" s="183"/>
      <c r="G14" s="184"/>
      <c r="H14" s="120">
        <f t="shared" si="0"/>
        <v>0</v>
      </c>
      <c r="I14" s="120">
        <f t="shared" si="1"/>
        <v>0</v>
      </c>
      <c r="J14" s="185">
        <f t="shared" si="2"/>
        <v>0</v>
      </c>
    </row>
    <row r="15" spans="1:10" s="6" customFormat="1" ht="15.5" x14ac:dyDescent="0.35">
      <c r="A15" s="484"/>
      <c r="B15" s="485"/>
      <c r="C15" s="180"/>
      <c r="D15" s="181"/>
      <c r="E15" s="182">
        <v>0</v>
      </c>
      <c r="F15" s="183"/>
      <c r="G15" s="184"/>
      <c r="H15" s="120">
        <f t="shared" si="0"/>
        <v>0</v>
      </c>
      <c r="I15" s="120">
        <f t="shared" si="1"/>
        <v>0</v>
      </c>
      <c r="J15" s="185">
        <f t="shared" si="2"/>
        <v>0</v>
      </c>
    </row>
    <row r="16" spans="1:10" s="6" customFormat="1" ht="15.5" x14ac:dyDescent="0.35">
      <c r="A16" s="484"/>
      <c r="B16" s="485"/>
      <c r="C16" s="180"/>
      <c r="D16" s="181"/>
      <c r="E16" s="182">
        <v>0</v>
      </c>
      <c r="F16" s="183"/>
      <c r="G16" s="184"/>
      <c r="H16" s="120">
        <f t="shared" si="0"/>
        <v>0</v>
      </c>
      <c r="I16" s="120">
        <f t="shared" si="1"/>
        <v>0</v>
      </c>
      <c r="J16" s="185">
        <f t="shared" si="2"/>
        <v>0</v>
      </c>
    </row>
    <row r="17" spans="1:10" s="6" customFormat="1" ht="15.5" x14ac:dyDescent="0.35">
      <c r="A17" s="484"/>
      <c r="B17" s="485"/>
      <c r="C17" s="180"/>
      <c r="D17" s="181"/>
      <c r="E17" s="182">
        <v>0</v>
      </c>
      <c r="F17" s="183"/>
      <c r="G17" s="184"/>
      <c r="H17" s="120">
        <f t="shared" si="0"/>
        <v>0</v>
      </c>
      <c r="I17" s="120">
        <f t="shared" si="1"/>
        <v>0</v>
      </c>
      <c r="J17" s="185">
        <f t="shared" si="2"/>
        <v>0</v>
      </c>
    </row>
    <row r="18" spans="1:10" s="6" customFormat="1" ht="15.5" x14ac:dyDescent="0.35">
      <c r="A18" s="484"/>
      <c r="B18" s="485"/>
      <c r="C18" s="180"/>
      <c r="D18" s="181"/>
      <c r="E18" s="182">
        <v>0</v>
      </c>
      <c r="F18" s="183"/>
      <c r="G18" s="184"/>
      <c r="H18" s="120">
        <f t="shared" si="0"/>
        <v>0</v>
      </c>
      <c r="I18" s="120">
        <f t="shared" si="1"/>
        <v>0</v>
      </c>
      <c r="J18" s="185">
        <f t="shared" si="2"/>
        <v>0</v>
      </c>
    </row>
    <row r="19" spans="1:10" s="6" customFormat="1" ht="15.5" x14ac:dyDescent="0.35">
      <c r="A19" s="484"/>
      <c r="B19" s="485"/>
      <c r="C19" s="180"/>
      <c r="D19" s="181"/>
      <c r="E19" s="182">
        <v>0</v>
      </c>
      <c r="F19" s="183"/>
      <c r="G19" s="184"/>
      <c r="H19" s="120">
        <f t="shared" si="0"/>
        <v>0</v>
      </c>
      <c r="I19" s="120">
        <f t="shared" si="1"/>
        <v>0</v>
      </c>
      <c r="J19" s="185">
        <f t="shared" si="2"/>
        <v>0</v>
      </c>
    </row>
    <row r="20" spans="1:10" s="6" customFormat="1" ht="15.5" x14ac:dyDescent="0.35">
      <c r="A20" s="484"/>
      <c r="B20" s="485"/>
      <c r="C20" s="180"/>
      <c r="D20" s="181"/>
      <c r="E20" s="182">
        <v>0</v>
      </c>
      <c r="F20" s="183"/>
      <c r="G20" s="184"/>
      <c r="H20" s="120">
        <f t="shared" si="0"/>
        <v>0</v>
      </c>
      <c r="I20" s="120">
        <f t="shared" si="1"/>
        <v>0</v>
      </c>
      <c r="J20" s="185">
        <f t="shared" si="2"/>
        <v>0</v>
      </c>
    </row>
    <row r="21" spans="1:10" s="6" customFormat="1" ht="15.5" x14ac:dyDescent="0.35">
      <c r="A21" s="484"/>
      <c r="B21" s="485"/>
      <c r="C21" s="180"/>
      <c r="D21" s="181"/>
      <c r="E21" s="182">
        <v>0</v>
      </c>
      <c r="F21" s="183"/>
      <c r="G21" s="184"/>
      <c r="H21" s="120">
        <f t="shared" si="0"/>
        <v>0</v>
      </c>
      <c r="I21" s="120">
        <f t="shared" si="1"/>
        <v>0</v>
      </c>
      <c r="J21" s="185">
        <f t="shared" si="2"/>
        <v>0</v>
      </c>
    </row>
    <row r="22" spans="1:10" s="6" customFormat="1" ht="15.5" x14ac:dyDescent="0.35">
      <c r="A22" s="484"/>
      <c r="B22" s="485"/>
      <c r="C22" s="180"/>
      <c r="D22" s="181"/>
      <c r="E22" s="182">
        <v>0</v>
      </c>
      <c r="F22" s="183"/>
      <c r="G22" s="184"/>
      <c r="H22" s="120">
        <f t="shared" si="0"/>
        <v>0</v>
      </c>
      <c r="I22" s="120">
        <f t="shared" si="1"/>
        <v>0</v>
      </c>
      <c r="J22" s="185">
        <f t="shared" si="2"/>
        <v>0</v>
      </c>
    </row>
    <row r="23" spans="1:10" s="6" customFormat="1" ht="15.5" x14ac:dyDescent="0.35">
      <c r="A23" s="484"/>
      <c r="B23" s="485"/>
      <c r="C23" s="180"/>
      <c r="D23" s="181"/>
      <c r="E23" s="182">
        <v>0</v>
      </c>
      <c r="F23" s="183"/>
      <c r="G23" s="184"/>
      <c r="H23" s="120">
        <f t="shared" si="0"/>
        <v>0</v>
      </c>
      <c r="I23" s="120">
        <f t="shared" si="1"/>
        <v>0</v>
      </c>
      <c r="J23" s="185">
        <f t="shared" si="2"/>
        <v>0</v>
      </c>
    </row>
    <row r="24" spans="1:10" s="6" customFormat="1" ht="15.5" x14ac:dyDescent="0.35">
      <c r="A24" s="484"/>
      <c r="B24" s="485"/>
      <c r="C24" s="180"/>
      <c r="D24" s="181"/>
      <c r="E24" s="182">
        <v>0</v>
      </c>
      <c r="F24" s="183"/>
      <c r="G24" s="184"/>
      <c r="H24" s="120">
        <f t="shared" si="0"/>
        <v>0</v>
      </c>
      <c r="I24" s="120">
        <f t="shared" si="1"/>
        <v>0</v>
      </c>
      <c r="J24" s="185">
        <f t="shared" si="2"/>
        <v>0</v>
      </c>
    </row>
    <row r="25" spans="1:10" s="6" customFormat="1" ht="15.5" x14ac:dyDescent="0.35">
      <c r="A25" s="484"/>
      <c r="B25" s="485"/>
      <c r="C25" s="180"/>
      <c r="D25" s="181"/>
      <c r="E25" s="182">
        <v>0</v>
      </c>
      <c r="F25" s="183"/>
      <c r="G25" s="184"/>
      <c r="H25" s="120">
        <f t="shared" si="0"/>
        <v>0</v>
      </c>
      <c r="I25" s="120">
        <f t="shared" si="1"/>
        <v>0</v>
      </c>
      <c r="J25" s="185">
        <f t="shared" si="2"/>
        <v>0</v>
      </c>
    </row>
    <row r="26" spans="1:10" s="6" customFormat="1" ht="15.5" x14ac:dyDescent="0.35">
      <c r="A26" s="484"/>
      <c r="B26" s="485"/>
      <c r="C26" s="180"/>
      <c r="D26" s="181"/>
      <c r="E26" s="182">
        <v>0</v>
      </c>
      <c r="F26" s="183"/>
      <c r="G26" s="184"/>
      <c r="H26" s="120">
        <f t="shared" si="0"/>
        <v>0</v>
      </c>
      <c r="I26" s="120">
        <f t="shared" si="1"/>
        <v>0</v>
      </c>
      <c r="J26" s="185">
        <f t="shared" si="2"/>
        <v>0</v>
      </c>
    </row>
    <row r="27" spans="1:10" s="6" customFormat="1" ht="15.5" x14ac:dyDescent="0.35">
      <c r="A27" s="484"/>
      <c r="B27" s="485"/>
      <c r="C27" s="180"/>
      <c r="D27" s="181"/>
      <c r="E27" s="182">
        <v>0</v>
      </c>
      <c r="F27" s="183"/>
      <c r="G27" s="184"/>
      <c r="H27" s="120">
        <f t="shared" si="0"/>
        <v>0</v>
      </c>
      <c r="I27" s="120">
        <f t="shared" si="1"/>
        <v>0</v>
      </c>
      <c r="J27" s="185">
        <f t="shared" si="2"/>
        <v>0</v>
      </c>
    </row>
    <row r="28" spans="1:10" s="6" customFormat="1" ht="15.5" x14ac:dyDescent="0.35">
      <c r="A28" s="484"/>
      <c r="B28" s="485"/>
      <c r="C28" s="180"/>
      <c r="D28" s="181"/>
      <c r="E28" s="182">
        <v>0</v>
      </c>
      <c r="F28" s="183"/>
      <c r="G28" s="184"/>
      <c r="H28" s="120">
        <f t="shared" si="0"/>
        <v>0</v>
      </c>
      <c r="I28" s="120">
        <f t="shared" si="1"/>
        <v>0</v>
      </c>
      <c r="J28" s="185">
        <f t="shared" si="2"/>
        <v>0</v>
      </c>
    </row>
    <row r="29" spans="1:10" s="6" customFormat="1" ht="15.5" x14ac:dyDescent="0.35">
      <c r="A29" s="484"/>
      <c r="B29" s="485"/>
      <c r="C29" s="180"/>
      <c r="D29" s="181"/>
      <c r="E29" s="182">
        <v>0</v>
      </c>
      <c r="F29" s="183"/>
      <c r="G29" s="184"/>
      <c r="H29" s="120">
        <f t="shared" si="0"/>
        <v>0</v>
      </c>
      <c r="I29" s="120">
        <f t="shared" si="1"/>
        <v>0</v>
      </c>
      <c r="J29" s="185">
        <f t="shared" si="2"/>
        <v>0</v>
      </c>
    </row>
    <row r="30" spans="1:10" s="6" customFormat="1" ht="15.5" x14ac:dyDescent="0.35">
      <c r="A30" s="484"/>
      <c r="B30" s="485"/>
      <c r="C30" s="180"/>
      <c r="D30" s="181"/>
      <c r="E30" s="182">
        <v>0</v>
      </c>
      <c r="F30" s="183"/>
      <c r="G30" s="184"/>
      <c r="H30" s="120">
        <f t="shared" si="0"/>
        <v>0</v>
      </c>
      <c r="I30" s="120">
        <f t="shared" si="1"/>
        <v>0</v>
      </c>
      <c r="J30" s="185">
        <f t="shared" si="2"/>
        <v>0</v>
      </c>
    </row>
    <row r="31" spans="1:10" s="6" customFormat="1" ht="15.5" x14ac:dyDescent="0.35">
      <c r="A31" s="484"/>
      <c r="B31" s="485"/>
      <c r="C31" s="180"/>
      <c r="D31" s="181"/>
      <c r="E31" s="182">
        <v>0</v>
      </c>
      <c r="F31" s="183"/>
      <c r="G31" s="184"/>
      <c r="H31" s="120">
        <f t="shared" si="0"/>
        <v>0</v>
      </c>
      <c r="I31" s="120">
        <f t="shared" si="1"/>
        <v>0</v>
      </c>
      <c r="J31" s="185">
        <f t="shared" si="2"/>
        <v>0</v>
      </c>
    </row>
    <row r="32" spans="1:10" s="6" customFormat="1" ht="15.5" x14ac:dyDescent="0.35">
      <c r="A32" s="484"/>
      <c r="B32" s="485"/>
      <c r="C32" s="180"/>
      <c r="D32" s="181"/>
      <c r="E32" s="182">
        <v>0</v>
      </c>
      <c r="F32" s="183"/>
      <c r="G32" s="184"/>
      <c r="H32" s="120">
        <f t="shared" si="0"/>
        <v>0</v>
      </c>
      <c r="I32" s="120">
        <f t="shared" si="1"/>
        <v>0</v>
      </c>
      <c r="J32" s="185">
        <f t="shared" si="2"/>
        <v>0</v>
      </c>
    </row>
    <row r="33" spans="1:10" s="6" customFormat="1" ht="15.5" x14ac:dyDescent="0.35">
      <c r="A33" s="484"/>
      <c r="B33" s="485"/>
      <c r="C33" s="180"/>
      <c r="D33" s="181"/>
      <c r="E33" s="182">
        <v>0</v>
      </c>
      <c r="F33" s="183"/>
      <c r="G33" s="184"/>
      <c r="H33" s="120">
        <f t="shared" si="0"/>
        <v>0</v>
      </c>
      <c r="I33" s="120">
        <f t="shared" si="1"/>
        <v>0</v>
      </c>
      <c r="J33" s="185">
        <f t="shared" si="2"/>
        <v>0</v>
      </c>
    </row>
    <row r="34" spans="1:10" s="6" customFormat="1" ht="15.5" x14ac:dyDescent="0.35">
      <c r="A34" s="484"/>
      <c r="B34" s="485"/>
      <c r="C34" s="180"/>
      <c r="D34" s="181"/>
      <c r="E34" s="182">
        <v>0</v>
      </c>
      <c r="F34" s="183"/>
      <c r="G34" s="184"/>
      <c r="H34" s="120">
        <f t="shared" si="0"/>
        <v>0</v>
      </c>
      <c r="I34" s="120">
        <f t="shared" si="1"/>
        <v>0</v>
      </c>
      <c r="J34" s="185">
        <f t="shared" si="2"/>
        <v>0</v>
      </c>
    </row>
    <row r="35" spans="1:10" s="6" customFormat="1" ht="15.5" x14ac:dyDescent="0.35">
      <c r="A35" s="484"/>
      <c r="B35" s="485"/>
      <c r="C35" s="180"/>
      <c r="D35" s="181"/>
      <c r="E35" s="182">
        <v>0</v>
      </c>
      <c r="F35" s="183"/>
      <c r="G35" s="184"/>
      <c r="H35" s="120">
        <f t="shared" si="0"/>
        <v>0</v>
      </c>
      <c r="I35" s="120">
        <f t="shared" si="1"/>
        <v>0</v>
      </c>
      <c r="J35" s="185">
        <f t="shared" si="2"/>
        <v>0</v>
      </c>
    </row>
    <row r="36" spans="1:10" s="6" customFormat="1" ht="15.5" x14ac:dyDescent="0.35">
      <c r="A36" s="484"/>
      <c r="B36" s="485"/>
      <c r="C36" s="180"/>
      <c r="D36" s="181"/>
      <c r="E36" s="182">
        <v>0</v>
      </c>
      <c r="F36" s="183"/>
      <c r="G36" s="184"/>
      <c r="H36" s="120">
        <f t="shared" si="0"/>
        <v>0</v>
      </c>
      <c r="I36" s="120">
        <f t="shared" si="1"/>
        <v>0</v>
      </c>
      <c r="J36" s="185">
        <f t="shared" si="2"/>
        <v>0</v>
      </c>
    </row>
    <row r="37" spans="1:10" s="6" customFormat="1" ht="15.5" x14ac:dyDescent="0.35">
      <c r="A37" s="484"/>
      <c r="B37" s="485"/>
      <c r="C37" s="180"/>
      <c r="D37" s="181"/>
      <c r="E37" s="182">
        <v>0</v>
      </c>
      <c r="F37" s="183"/>
      <c r="G37" s="184"/>
      <c r="H37" s="120">
        <f t="shared" si="0"/>
        <v>0</v>
      </c>
      <c r="I37" s="120">
        <f t="shared" si="1"/>
        <v>0</v>
      </c>
      <c r="J37" s="185">
        <f t="shared" si="2"/>
        <v>0</v>
      </c>
    </row>
    <row r="38" spans="1:10" s="6" customFormat="1" ht="15.5" x14ac:dyDescent="0.35">
      <c r="A38" s="484"/>
      <c r="B38" s="485"/>
      <c r="C38" s="180"/>
      <c r="D38" s="181"/>
      <c r="E38" s="182">
        <v>0</v>
      </c>
      <c r="F38" s="183"/>
      <c r="G38" s="184"/>
      <c r="H38" s="120">
        <f t="shared" si="0"/>
        <v>0</v>
      </c>
      <c r="I38" s="120">
        <f t="shared" si="1"/>
        <v>0</v>
      </c>
      <c r="J38" s="185">
        <f t="shared" si="2"/>
        <v>0</v>
      </c>
    </row>
    <row r="39" spans="1:10" s="6" customFormat="1" ht="15.5" x14ac:dyDescent="0.35">
      <c r="A39" s="484"/>
      <c r="B39" s="485"/>
      <c r="C39" s="180"/>
      <c r="D39" s="181"/>
      <c r="E39" s="182">
        <v>0</v>
      </c>
      <c r="F39" s="183"/>
      <c r="G39" s="184"/>
      <c r="H39" s="120">
        <f t="shared" si="0"/>
        <v>0</v>
      </c>
      <c r="I39" s="120">
        <f t="shared" si="1"/>
        <v>0</v>
      </c>
      <c r="J39" s="185">
        <f t="shared" si="2"/>
        <v>0</v>
      </c>
    </row>
    <row r="40" spans="1:10" s="6" customFormat="1" ht="15.5" x14ac:dyDescent="0.35">
      <c r="A40" s="484"/>
      <c r="B40" s="485"/>
      <c r="C40" s="180"/>
      <c r="D40" s="181"/>
      <c r="E40" s="182">
        <v>0</v>
      </c>
      <c r="F40" s="183"/>
      <c r="G40" s="184"/>
      <c r="H40" s="120">
        <f t="shared" si="0"/>
        <v>0</v>
      </c>
      <c r="I40" s="120">
        <f t="shared" si="1"/>
        <v>0</v>
      </c>
      <c r="J40" s="185">
        <f t="shared" si="2"/>
        <v>0</v>
      </c>
    </row>
    <row r="41" spans="1:10" s="6" customFormat="1" ht="15.5" x14ac:dyDescent="0.35">
      <c r="A41" s="484"/>
      <c r="B41" s="485"/>
      <c r="C41" s="180"/>
      <c r="D41" s="181"/>
      <c r="E41" s="182">
        <v>0</v>
      </c>
      <c r="F41" s="183"/>
      <c r="G41" s="184"/>
      <c r="H41" s="120">
        <f t="shared" si="0"/>
        <v>0</v>
      </c>
      <c r="I41" s="120">
        <f t="shared" si="1"/>
        <v>0</v>
      </c>
      <c r="J41" s="185">
        <f t="shared" si="2"/>
        <v>0</v>
      </c>
    </row>
    <row r="42" spans="1:10" s="6" customFormat="1" ht="15.5" x14ac:dyDescent="0.35">
      <c r="A42" s="484"/>
      <c r="B42" s="485"/>
      <c r="C42" s="180"/>
      <c r="D42" s="181"/>
      <c r="E42" s="182">
        <v>0</v>
      </c>
      <c r="F42" s="183"/>
      <c r="G42" s="184"/>
      <c r="H42" s="120">
        <f t="shared" si="0"/>
        <v>0</v>
      </c>
      <c r="I42" s="120">
        <f t="shared" si="1"/>
        <v>0</v>
      </c>
      <c r="J42" s="185">
        <f t="shared" si="2"/>
        <v>0</v>
      </c>
    </row>
    <row r="43" spans="1:10" s="6" customFormat="1" ht="15.5" x14ac:dyDescent="0.35">
      <c r="A43" s="484"/>
      <c r="B43" s="485"/>
      <c r="C43" s="180"/>
      <c r="D43" s="181"/>
      <c r="E43" s="182">
        <v>0</v>
      </c>
      <c r="F43" s="183"/>
      <c r="G43" s="184"/>
      <c r="H43" s="120">
        <f t="shared" si="0"/>
        <v>0</v>
      </c>
      <c r="I43" s="120">
        <f t="shared" si="1"/>
        <v>0</v>
      </c>
      <c r="J43" s="185">
        <f t="shared" si="2"/>
        <v>0</v>
      </c>
    </row>
    <row r="44" spans="1:10" s="6" customFormat="1" ht="15.5" x14ac:dyDescent="0.35">
      <c r="A44" s="484"/>
      <c r="B44" s="485"/>
      <c r="C44" s="180"/>
      <c r="D44" s="181"/>
      <c r="E44" s="182">
        <v>0</v>
      </c>
      <c r="F44" s="183"/>
      <c r="G44" s="184"/>
      <c r="H44" s="120">
        <f t="shared" si="0"/>
        <v>0</v>
      </c>
      <c r="I44" s="120">
        <f t="shared" si="1"/>
        <v>0</v>
      </c>
      <c r="J44" s="185">
        <f t="shared" si="2"/>
        <v>0</v>
      </c>
    </row>
    <row r="45" spans="1:10" s="6" customFormat="1" ht="15.5" x14ac:dyDescent="0.35">
      <c r="A45" s="484"/>
      <c r="B45" s="485"/>
      <c r="C45" s="180"/>
      <c r="D45" s="181"/>
      <c r="E45" s="182">
        <v>0</v>
      </c>
      <c r="F45" s="183"/>
      <c r="G45" s="184"/>
      <c r="H45" s="120">
        <f t="shared" si="0"/>
        <v>0</v>
      </c>
      <c r="I45" s="120">
        <f t="shared" si="1"/>
        <v>0</v>
      </c>
      <c r="J45" s="185">
        <f t="shared" si="2"/>
        <v>0</v>
      </c>
    </row>
    <row r="46" spans="1:10" s="6" customFormat="1" ht="15.5" x14ac:dyDescent="0.35">
      <c r="A46" s="484"/>
      <c r="B46" s="485"/>
      <c r="C46" s="180"/>
      <c r="D46" s="181"/>
      <c r="E46" s="182">
        <v>0</v>
      </c>
      <c r="F46" s="183"/>
      <c r="G46" s="184"/>
      <c r="H46" s="120">
        <f t="shared" si="0"/>
        <v>0</v>
      </c>
      <c r="I46" s="120">
        <f t="shared" si="1"/>
        <v>0</v>
      </c>
      <c r="J46" s="185">
        <f t="shared" si="2"/>
        <v>0</v>
      </c>
    </row>
    <row r="47" spans="1:10" s="6" customFormat="1" ht="15.5" x14ac:dyDescent="0.35">
      <c r="A47" s="484"/>
      <c r="B47" s="485"/>
      <c r="C47" s="180"/>
      <c r="D47" s="181"/>
      <c r="E47" s="182">
        <v>0</v>
      </c>
      <c r="F47" s="183"/>
      <c r="G47" s="184"/>
      <c r="H47" s="120">
        <f t="shared" si="0"/>
        <v>0</v>
      </c>
      <c r="I47" s="120">
        <f t="shared" si="1"/>
        <v>0</v>
      </c>
      <c r="J47" s="185">
        <f t="shared" si="2"/>
        <v>0</v>
      </c>
    </row>
    <row r="48" spans="1:10" s="6" customFormat="1" ht="15.5" x14ac:dyDescent="0.35">
      <c r="A48" s="484"/>
      <c r="B48" s="485"/>
      <c r="C48" s="180"/>
      <c r="D48" s="181"/>
      <c r="E48" s="182">
        <v>0</v>
      </c>
      <c r="F48" s="183"/>
      <c r="G48" s="184"/>
      <c r="H48" s="120">
        <f t="shared" si="0"/>
        <v>0</v>
      </c>
      <c r="I48" s="120">
        <f t="shared" si="1"/>
        <v>0</v>
      </c>
      <c r="J48" s="185">
        <f t="shared" si="2"/>
        <v>0</v>
      </c>
    </row>
    <row r="49" spans="1:10" s="6" customFormat="1" ht="15.5" x14ac:dyDescent="0.35">
      <c r="A49" s="484"/>
      <c r="B49" s="485"/>
      <c r="C49" s="180"/>
      <c r="D49" s="181"/>
      <c r="E49" s="182">
        <v>0</v>
      </c>
      <c r="F49" s="183"/>
      <c r="G49" s="184"/>
      <c r="H49" s="120">
        <f t="shared" si="0"/>
        <v>0</v>
      </c>
      <c r="I49" s="120">
        <f t="shared" si="1"/>
        <v>0</v>
      </c>
      <c r="J49" s="185">
        <f t="shared" si="2"/>
        <v>0</v>
      </c>
    </row>
    <row r="50" spans="1:10" s="6" customFormat="1" ht="15.5" x14ac:dyDescent="0.35">
      <c r="A50" s="484"/>
      <c r="B50" s="485"/>
      <c r="C50" s="180"/>
      <c r="D50" s="181"/>
      <c r="E50" s="182">
        <v>0</v>
      </c>
      <c r="F50" s="183"/>
      <c r="G50" s="184"/>
      <c r="H50" s="120">
        <f t="shared" si="0"/>
        <v>0</v>
      </c>
      <c r="I50" s="120">
        <f t="shared" si="1"/>
        <v>0</v>
      </c>
      <c r="J50" s="185">
        <f t="shared" si="2"/>
        <v>0</v>
      </c>
    </row>
    <row r="51" spans="1:10" s="6" customFormat="1" ht="15.5" x14ac:dyDescent="0.35">
      <c r="A51" s="484"/>
      <c r="B51" s="485"/>
      <c r="C51" s="180"/>
      <c r="D51" s="181"/>
      <c r="E51" s="182">
        <v>0</v>
      </c>
      <c r="F51" s="183"/>
      <c r="G51" s="184"/>
      <c r="H51" s="120">
        <f t="shared" si="0"/>
        <v>0</v>
      </c>
      <c r="I51" s="120">
        <f t="shared" si="1"/>
        <v>0</v>
      </c>
      <c r="J51" s="185">
        <f t="shared" si="2"/>
        <v>0</v>
      </c>
    </row>
    <row r="52" spans="1:10" s="6" customFormat="1" ht="15.5" x14ac:dyDescent="0.35">
      <c r="A52" s="484"/>
      <c r="B52" s="485"/>
      <c r="C52" s="180"/>
      <c r="D52" s="181"/>
      <c r="E52" s="182">
        <v>0</v>
      </c>
      <c r="F52" s="183"/>
      <c r="G52" s="184"/>
      <c r="H52" s="120">
        <f t="shared" si="0"/>
        <v>0</v>
      </c>
      <c r="I52" s="120">
        <f t="shared" si="1"/>
        <v>0</v>
      </c>
      <c r="J52" s="185">
        <f t="shared" si="2"/>
        <v>0</v>
      </c>
    </row>
    <row r="53" spans="1:10" s="6" customFormat="1" ht="15.5" x14ac:dyDescent="0.35">
      <c r="A53" s="484"/>
      <c r="B53" s="485"/>
      <c r="C53" s="180"/>
      <c r="D53" s="181"/>
      <c r="E53" s="182">
        <v>0</v>
      </c>
      <c r="F53" s="183"/>
      <c r="G53" s="184"/>
      <c r="H53" s="120">
        <f t="shared" si="0"/>
        <v>0</v>
      </c>
      <c r="I53" s="120">
        <f t="shared" si="1"/>
        <v>0</v>
      </c>
      <c r="J53" s="185">
        <f t="shared" si="2"/>
        <v>0</v>
      </c>
    </row>
    <row r="54" spans="1:10" s="6" customFormat="1" ht="15.5" x14ac:dyDescent="0.35">
      <c r="A54" s="484"/>
      <c r="B54" s="485"/>
      <c r="C54" s="180"/>
      <c r="D54" s="181"/>
      <c r="E54" s="182">
        <v>0</v>
      </c>
      <c r="F54" s="183"/>
      <c r="G54" s="184"/>
      <c r="H54" s="120">
        <f t="shared" si="0"/>
        <v>0</v>
      </c>
      <c r="I54" s="120">
        <f t="shared" si="1"/>
        <v>0</v>
      </c>
      <c r="J54" s="185">
        <f t="shared" si="2"/>
        <v>0</v>
      </c>
    </row>
    <row r="55" spans="1:10" s="6" customFormat="1" ht="15.5" x14ac:dyDescent="0.35">
      <c r="A55" s="484"/>
      <c r="B55" s="485"/>
      <c r="C55" s="180"/>
      <c r="D55" s="181"/>
      <c r="E55" s="182">
        <v>0</v>
      </c>
      <c r="F55" s="183"/>
      <c r="G55" s="184"/>
      <c r="H55" s="120">
        <f t="shared" si="0"/>
        <v>0</v>
      </c>
      <c r="I55" s="120">
        <f t="shared" si="1"/>
        <v>0</v>
      </c>
      <c r="J55" s="185">
        <f t="shared" si="2"/>
        <v>0</v>
      </c>
    </row>
    <row r="56" spans="1:10" s="6" customFormat="1" ht="15.5" x14ac:dyDescent="0.35">
      <c r="A56" s="484"/>
      <c r="B56" s="485"/>
      <c r="C56" s="180"/>
      <c r="D56" s="181"/>
      <c r="E56" s="182">
        <v>0</v>
      </c>
      <c r="F56" s="183"/>
      <c r="G56" s="184"/>
      <c r="H56" s="120">
        <f t="shared" si="0"/>
        <v>0</v>
      </c>
      <c r="I56" s="120">
        <f t="shared" si="1"/>
        <v>0</v>
      </c>
      <c r="J56" s="185">
        <f t="shared" si="2"/>
        <v>0</v>
      </c>
    </row>
    <row r="57" spans="1:10" s="6" customFormat="1" ht="15.5" x14ac:dyDescent="0.35">
      <c r="A57" s="484"/>
      <c r="B57" s="485"/>
      <c r="C57" s="180"/>
      <c r="D57" s="181"/>
      <c r="E57" s="182">
        <v>0</v>
      </c>
      <c r="F57" s="183"/>
      <c r="G57" s="184"/>
      <c r="H57" s="120">
        <f t="shared" si="0"/>
        <v>0</v>
      </c>
      <c r="I57" s="120">
        <f t="shared" si="1"/>
        <v>0</v>
      </c>
      <c r="J57" s="185">
        <f t="shared" si="2"/>
        <v>0</v>
      </c>
    </row>
    <row r="58" spans="1:10" s="6" customFormat="1" ht="15.5" x14ac:dyDescent="0.35">
      <c r="A58" s="484"/>
      <c r="B58" s="485"/>
      <c r="C58" s="180"/>
      <c r="D58" s="181"/>
      <c r="E58" s="182">
        <v>0</v>
      </c>
      <c r="F58" s="183"/>
      <c r="G58" s="184"/>
      <c r="H58" s="120">
        <f t="shared" si="0"/>
        <v>0</v>
      </c>
      <c r="I58" s="120">
        <f t="shared" si="1"/>
        <v>0</v>
      </c>
      <c r="J58" s="185">
        <f t="shared" si="2"/>
        <v>0</v>
      </c>
    </row>
    <row r="59" spans="1:10" s="6" customFormat="1" ht="15.5" x14ac:dyDescent="0.35">
      <c r="A59" s="484"/>
      <c r="B59" s="485"/>
      <c r="C59" s="180"/>
      <c r="D59" s="181"/>
      <c r="E59" s="182">
        <v>0</v>
      </c>
      <c r="F59" s="183"/>
      <c r="G59" s="184"/>
      <c r="H59" s="120">
        <f t="shared" si="0"/>
        <v>0</v>
      </c>
      <c r="I59" s="120">
        <f t="shared" si="1"/>
        <v>0</v>
      </c>
      <c r="J59" s="185">
        <f t="shared" si="2"/>
        <v>0</v>
      </c>
    </row>
    <row r="60" spans="1:10" s="6" customFormat="1" ht="15.5" x14ac:dyDescent="0.35">
      <c r="A60" s="484"/>
      <c r="B60" s="485"/>
      <c r="C60" s="180"/>
      <c r="D60" s="181"/>
      <c r="E60" s="182">
        <v>0</v>
      </c>
      <c r="F60" s="183"/>
      <c r="G60" s="184"/>
      <c r="H60" s="120">
        <f t="shared" si="0"/>
        <v>0</v>
      </c>
      <c r="I60" s="120">
        <f t="shared" si="1"/>
        <v>0</v>
      </c>
      <c r="J60" s="185">
        <f t="shared" si="2"/>
        <v>0</v>
      </c>
    </row>
    <row r="61" spans="1:10" s="6" customFormat="1" ht="15.5" x14ac:dyDescent="0.35">
      <c r="A61" s="484"/>
      <c r="B61" s="485"/>
      <c r="C61" s="180"/>
      <c r="D61" s="181"/>
      <c r="E61" s="182">
        <v>0</v>
      </c>
      <c r="F61" s="183"/>
      <c r="G61" s="184"/>
      <c r="H61" s="120">
        <f t="shared" si="0"/>
        <v>0</v>
      </c>
      <c r="I61" s="120">
        <f t="shared" si="1"/>
        <v>0</v>
      </c>
      <c r="J61" s="185">
        <f t="shared" si="2"/>
        <v>0</v>
      </c>
    </row>
    <row r="62" spans="1:10" s="6" customFormat="1" ht="15.5" x14ac:dyDescent="0.35">
      <c r="A62" s="484"/>
      <c r="B62" s="485"/>
      <c r="C62" s="180"/>
      <c r="D62" s="181"/>
      <c r="E62" s="182">
        <v>0</v>
      </c>
      <c r="F62" s="183"/>
      <c r="G62" s="184"/>
      <c r="H62" s="120">
        <f t="shared" si="0"/>
        <v>0</v>
      </c>
      <c r="I62" s="120">
        <f t="shared" si="1"/>
        <v>0</v>
      </c>
      <c r="J62" s="185">
        <f t="shared" si="2"/>
        <v>0</v>
      </c>
    </row>
    <row r="63" spans="1:10" s="6" customFormat="1" ht="15.5" x14ac:dyDescent="0.35">
      <c r="A63" s="484"/>
      <c r="B63" s="485"/>
      <c r="C63" s="180"/>
      <c r="D63" s="181"/>
      <c r="E63" s="182">
        <v>0</v>
      </c>
      <c r="F63" s="183"/>
      <c r="G63" s="184"/>
      <c r="H63" s="120">
        <f t="shared" si="0"/>
        <v>0</v>
      </c>
      <c r="I63" s="120">
        <f t="shared" si="1"/>
        <v>0</v>
      </c>
      <c r="J63" s="185">
        <f t="shared" si="2"/>
        <v>0</v>
      </c>
    </row>
    <row r="64" spans="1:10" s="6" customFormat="1" ht="15.5" x14ac:dyDescent="0.35">
      <c r="A64" s="484"/>
      <c r="B64" s="485"/>
      <c r="C64" s="180"/>
      <c r="D64" s="181"/>
      <c r="E64" s="182">
        <v>0</v>
      </c>
      <c r="F64" s="183"/>
      <c r="G64" s="184"/>
      <c r="H64" s="120">
        <f t="shared" si="0"/>
        <v>0</v>
      </c>
      <c r="I64" s="120">
        <f t="shared" si="1"/>
        <v>0</v>
      </c>
      <c r="J64" s="185">
        <f t="shared" si="2"/>
        <v>0</v>
      </c>
    </row>
    <row r="65" spans="1:10" s="6" customFormat="1" ht="15.5" x14ac:dyDescent="0.35">
      <c r="A65" s="484"/>
      <c r="B65" s="485"/>
      <c r="C65" s="180"/>
      <c r="D65" s="181"/>
      <c r="E65" s="182">
        <v>0</v>
      </c>
      <c r="F65" s="183"/>
      <c r="G65" s="184"/>
      <c r="H65" s="120">
        <f t="shared" si="0"/>
        <v>0</v>
      </c>
      <c r="I65" s="120">
        <f t="shared" si="1"/>
        <v>0</v>
      </c>
      <c r="J65" s="185">
        <f t="shared" si="2"/>
        <v>0</v>
      </c>
    </row>
    <row r="66" spans="1:10" s="6" customFormat="1" ht="15.5" x14ac:dyDescent="0.35">
      <c r="A66" s="484"/>
      <c r="B66" s="485"/>
      <c r="C66" s="180"/>
      <c r="D66" s="181"/>
      <c r="E66" s="182">
        <v>0</v>
      </c>
      <c r="F66" s="183"/>
      <c r="G66" s="184"/>
      <c r="H66" s="120">
        <f t="shared" si="0"/>
        <v>0</v>
      </c>
      <c r="I66" s="120">
        <f t="shared" si="1"/>
        <v>0</v>
      </c>
      <c r="J66" s="185">
        <f t="shared" si="2"/>
        <v>0</v>
      </c>
    </row>
    <row r="67" spans="1:10" s="6" customFormat="1" ht="15.5" x14ac:dyDescent="0.35">
      <c r="A67" s="484"/>
      <c r="B67" s="485"/>
      <c r="C67" s="180"/>
      <c r="D67" s="181"/>
      <c r="E67" s="182">
        <v>0</v>
      </c>
      <c r="F67" s="183"/>
      <c r="G67" s="184"/>
      <c r="H67" s="120">
        <f t="shared" si="0"/>
        <v>0</v>
      </c>
      <c r="I67" s="120">
        <f t="shared" si="1"/>
        <v>0</v>
      </c>
      <c r="J67" s="185">
        <f t="shared" si="2"/>
        <v>0</v>
      </c>
    </row>
    <row r="68" spans="1:10" s="6" customFormat="1" ht="15.5" x14ac:dyDescent="0.35">
      <c r="A68" s="484"/>
      <c r="B68" s="485"/>
      <c r="C68" s="180"/>
      <c r="D68" s="181"/>
      <c r="E68" s="182">
        <v>0</v>
      </c>
      <c r="F68" s="183"/>
      <c r="G68" s="184"/>
      <c r="H68" s="120">
        <f t="shared" si="0"/>
        <v>0</v>
      </c>
      <c r="I68" s="120">
        <f t="shared" si="1"/>
        <v>0</v>
      </c>
      <c r="J68" s="185">
        <f t="shared" si="2"/>
        <v>0</v>
      </c>
    </row>
    <row r="69" spans="1:10" s="6" customFormat="1" ht="15.5" x14ac:dyDescent="0.35">
      <c r="A69" s="484"/>
      <c r="B69" s="485"/>
      <c r="C69" s="180"/>
      <c r="D69" s="181"/>
      <c r="E69" s="182">
        <v>0</v>
      </c>
      <c r="F69" s="183"/>
      <c r="G69" s="184"/>
      <c r="H69" s="120">
        <f t="shared" si="0"/>
        <v>0</v>
      </c>
      <c r="I69" s="120">
        <f t="shared" si="1"/>
        <v>0</v>
      </c>
      <c r="J69" s="185">
        <f t="shared" si="2"/>
        <v>0</v>
      </c>
    </row>
    <row r="70" spans="1:10" s="6" customFormat="1" ht="15.5" x14ac:dyDescent="0.35">
      <c r="A70" s="484"/>
      <c r="B70" s="485"/>
      <c r="C70" s="180"/>
      <c r="D70" s="181"/>
      <c r="E70" s="182">
        <v>0</v>
      </c>
      <c r="F70" s="183"/>
      <c r="G70" s="184"/>
      <c r="H70" s="120">
        <f t="shared" si="0"/>
        <v>0</v>
      </c>
      <c r="I70" s="120">
        <f t="shared" si="1"/>
        <v>0</v>
      </c>
      <c r="J70" s="185">
        <f t="shared" si="2"/>
        <v>0</v>
      </c>
    </row>
    <row r="71" spans="1:10" s="6" customFormat="1" ht="15.5" x14ac:dyDescent="0.35">
      <c r="A71" s="484"/>
      <c r="B71" s="485"/>
      <c r="C71" s="180"/>
      <c r="D71" s="181"/>
      <c r="E71" s="182">
        <v>0</v>
      </c>
      <c r="F71" s="183"/>
      <c r="G71" s="184"/>
      <c r="H71" s="120">
        <f t="shared" si="0"/>
        <v>0</v>
      </c>
      <c r="I71" s="120">
        <f t="shared" si="1"/>
        <v>0</v>
      </c>
      <c r="J71" s="185">
        <f t="shared" si="2"/>
        <v>0</v>
      </c>
    </row>
    <row r="72" spans="1:10" s="6" customFormat="1" ht="15.5" x14ac:dyDescent="0.35">
      <c r="A72" s="484"/>
      <c r="B72" s="485"/>
      <c r="C72" s="180"/>
      <c r="D72" s="181"/>
      <c r="E72" s="182">
        <v>0</v>
      </c>
      <c r="F72" s="183"/>
      <c r="G72" s="184"/>
      <c r="H72" s="120">
        <f t="shared" si="0"/>
        <v>0</v>
      </c>
      <c r="I72" s="120">
        <f t="shared" si="1"/>
        <v>0</v>
      </c>
      <c r="J72" s="185">
        <f t="shared" si="2"/>
        <v>0</v>
      </c>
    </row>
    <row r="73" spans="1:10" s="6" customFormat="1" ht="15.5" x14ac:dyDescent="0.35">
      <c r="A73" s="484"/>
      <c r="B73" s="485"/>
      <c r="C73" s="180"/>
      <c r="D73" s="181"/>
      <c r="E73" s="182">
        <v>0</v>
      </c>
      <c r="F73" s="183"/>
      <c r="G73" s="184"/>
      <c r="H73" s="120">
        <f t="shared" si="0"/>
        <v>0</v>
      </c>
      <c r="I73" s="120">
        <f t="shared" si="1"/>
        <v>0</v>
      </c>
      <c r="J73" s="185">
        <f t="shared" si="2"/>
        <v>0</v>
      </c>
    </row>
    <row r="74" spans="1:10" s="6" customFormat="1" ht="15.5" x14ac:dyDescent="0.35">
      <c r="A74" s="484"/>
      <c r="B74" s="485"/>
      <c r="C74" s="180"/>
      <c r="D74" s="181"/>
      <c r="E74" s="182">
        <v>0</v>
      </c>
      <c r="F74" s="183"/>
      <c r="G74" s="184"/>
      <c r="H74" s="120">
        <f t="shared" si="0"/>
        <v>0</v>
      </c>
      <c r="I74" s="120">
        <f t="shared" si="1"/>
        <v>0</v>
      </c>
      <c r="J74" s="185">
        <f t="shared" si="2"/>
        <v>0</v>
      </c>
    </row>
    <row r="75" spans="1:10" s="6" customFormat="1" ht="15.5" x14ac:dyDescent="0.35">
      <c r="A75" s="484"/>
      <c r="B75" s="485"/>
      <c r="C75" s="180"/>
      <c r="D75" s="181"/>
      <c r="E75" s="182">
        <v>0</v>
      </c>
      <c r="F75" s="183"/>
      <c r="G75" s="184"/>
      <c r="H75" s="120">
        <f t="shared" ref="H75:H110" si="3">(E75*F75)*G75</f>
        <v>0</v>
      </c>
      <c r="I75" s="120">
        <f t="shared" ref="I75:I110" si="4">E75+H75</f>
        <v>0</v>
      </c>
      <c r="J75" s="185">
        <f t="shared" si="2"/>
        <v>0</v>
      </c>
    </row>
    <row r="76" spans="1:10" s="6" customFormat="1" ht="15.5" x14ac:dyDescent="0.35">
      <c r="A76" s="484"/>
      <c r="B76" s="485"/>
      <c r="C76" s="180"/>
      <c r="D76" s="181"/>
      <c r="E76" s="182">
        <v>0</v>
      </c>
      <c r="F76" s="183"/>
      <c r="G76" s="184"/>
      <c r="H76" s="120">
        <f t="shared" si="3"/>
        <v>0</v>
      </c>
      <c r="I76" s="120">
        <f t="shared" si="4"/>
        <v>0</v>
      </c>
      <c r="J76" s="185">
        <f t="shared" ref="J76:J110" si="5">IFERROR(I76/G76,0)</f>
        <v>0</v>
      </c>
    </row>
    <row r="77" spans="1:10" s="6" customFormat="1" ht="15.5" x14ac:dyDescent="0.35">
      <c r="A77" s="484"/>
      <c r="B77" s="485"/>
      <c r="C77" s="180"/>
      <c r="D77" s="181"/>
      <c r="E77" s="182">
        <v>0</v>
      </c>
      <c r="F77" s="183"/>
      <c r="G77" s="184"/>
      <c r="H77" s="120">
        <f t="shared" si="3"/>
        <v>0</v>
      </c>
      <c r="I77" s="120">
        <f t="shared" si="4"/>
        <v>0</v>
      </c>
      <c r="J77" s="185">
        <f t="shared" si="5"/>
        <v>0</v>
      </c>
    </row>
    <row r="78" spans="1:10" s="6" customFormat="1" ht="15.5" x14ac:dyDescent="0.35">
      <c r="A78" s="484"/>
      <c r="B78" s="485"/>
      <c r="C78" s="180"/>
      <c r="D78" s="181"/>
      <c r="E78" s="182">
        <v>0</v>
      </c>
      <c r="F78" s="183"/>
      <c r="G78" s="184"/>
      <c r="H78" s="120">
        <f t="shared" si="3"/>
        <v>0</v>
      </c>
      <c r="I78" s="120">
        <f t="shared" si="4"/>
        <v>0</v>
      </c>
      <c r="J78" s="185">
        <f t="shared" si="5"/>
        <v>0</v>
      </c>
    </row>
    <row r="79" spans="1:10" s="6" customFormat="1" ht="15.5" x14ac:dyDescent="0.35">
      <c r="A79" s="484"/>
      <c r="B79" s="485"/>
      <c r="C79" s="180"/>
      <c r="D79" s="181"/>
      <c r="E79" s="182">
        <v>0</v>
      </c>
      <c r="F79" s="183"/>
      <c r="G79" s="184"/>
      <c r="H79" s="120">
        <f t="shared" si="3"/>
        <v>0</v>
      </c>
      <c r="I79" s="120">
        <f t="shared" si="4"/>
        <v>0</v>
      </c>
      <c r="J79" s="185">
        <f t="shared" si="5"/>
        <v>0</v>
      </c>
    </row>
    <row r="80" spans="1:10" s="6" customFormat="1" ht="15.5" x14ac:dyDescent="0.35">
      <c r="A80" s="484"/>
      <c r="B80" s="485"/>
      <c r="C80" s="180"/>
      <c r="D80" s="181"/>
      <c r="E80" s="182">
        <v>0</v>
      </c>
      <c r="F80" s="183"/>
      <c r="G80" s="184"/>
      <c r="H80" s="120">
        <f t="shared" si="3"/>
        <v>0</v>
      </c>
      <c r="I80" s="120">
        <f t="shared" si="4"/>
        <v>0</v>
      </c>
      <c r="J80" s="185">
        <f t="shared" si="5"/>
        <v>0</v>
      </c>
    </row>
    <row r="81" spans="1:10" s="6" customFormat="1" ht="15.5" x14ac:dyDescent="0.35">
      <c r="A81" s="484"/>
      <c r="B81" s="485"/>
      <c r="C81" s="180"/>
      <c r="D81" s="181"/>
      <c r="E81" s="182">
        <v>0</v>
      </c>
      <c r="F81" s="183"/>
      <c r="G81" s="184"/>
      <c r="H81" s="120">
        <f t="shared" si="3"/>
        <v>0</v>
      </c>
      <c r="I81" s="120">
        <f t="shared" si="4"/>
        <v>0</v>
      </c>
      <c r="J81" s="185">
        <f t="shared" si="5"/>
        <v>0</v>
      </c>
    </row>
    <row r="82" spans="1:10" s="6" customFormat="1" ht="15.5" x14ac:dyDescent="0.35">
      <c r="A82" s="484"/>
      <c r="B82" s="485"/>
      <c r="C82" s="180"/>
      <c r="D82" s="181"/>
      <c r="E82" s="182">
        <v>0</v>
      </c>
      <c r="F82" s="183"/>
      <c r="G82" s="184"/>
      <c r="H82" s="120">
        <f t="shared" si="3"/>
        <v>0</v>
      </c>
      <c r="I82" s="120">
        <f t="shared" si="4"/>
        <v>0</v>
      </c>
      <c r="J82" s="185">
        <f t="shared" si="5"/>
        <v>0</v>
      </c>
    </row>
    <row r="83" spans="1:10" s="6" customFormat="1" ht="15.5" x14ac:dyDescent="0.35">
      <c r="A83" s="484"/>
      <c r="B83" s="485"/>
      <c r="C83" s="180"/>
      <c r="D83" s="181"/>
      <c r="E83" s="182">
        <v>0</v>
      </c>
      <c r="F83" s="183"/>
      <c r="G83" s="184"/>
      <c r="H83" s="120">
        <f t="shared" si="3"/>
        <v>0</v>
      </c>
      <c r="I83" s="120">
        <f t="shared" si="4"/>
        <v>0</v>
      </c>
      <c r="J83" s="185">
        <f t="shared" si="5"/>
        <v>0</v>
      </c>
    </row>
    <row r="84" spans="1:10" s="6" customFormat="1" ht="15.5" x14ac:dyDescent="0.35">
      <c r="A84" s="484"/>
      <c r="B84" s="485"/>
      <c r="C84" s="180"/>
      <c r="D84" s="181"/>
      <c r="E84" s="182">
        <v>0</v>
      </c>
      <c r="F84" s="183"/>
      <c r="G84" s="184"/>
      <c r="H84" s="120">
        <f t="shared" si="3"/>
        <v>0</v>
      </c>
      <c r="I84" s="120">
        <f t="shared" si="4"/>
        <v>0</v>
      </c>
      <c r="J84" s="185">
        <f t="shared" si="5"/>
        <v>0</v>
      </c>
    </row>
    <row r="85" spans="1:10" s="6" customFormat="1" ht="15.5" x14ac:dyDescent="0.35">
      <c r="A85" s="484"/>
      <c r="B85" s="485"/>
      <c r="C85" s="180"/>
      <c r="D85" s="181"/>
      <c r="E85" s="182">
        <v>0</v>
      </c>
      <c r="F85" s="183"/>
      <c r="G85" s="184"/>
      <c r="H85" s="120">
        <f t="shared" si="3"/>
        <v>0</v>
      </c>
      <c r="I85" s="120">
        <f t="shared" si="4"/>
        <v>0</v>
      </c>
      <c r="J85" s="185">
        <f t="shared" si="5"/>
        <v>0</v>
      </c>
    </row>
    <row r="86" spans="1:10" s="6" customFormat="1" ht="15.5" x14ac:dyDescent="0.35">
      <c r="A86" s="484"/>
      <c r="B86" s="485"/>
      <c r="C86" s="180"/>
      <c r="D86" s="181"/>
      <c r="E86" s="182">
        <v>0</v>
      </c>
      <c r="F86" s="183"/>
      <c r="G86" s="184"/>
      <c r="H86" s="120">
        <f t="shared" si="3"/>
        <v>0</v>
      </c>
      <c r="I86" s="120">
        <f t="shared" si="4"/>
        <v>0</v>
      </c>
      <c r="J86" s="185">
        <f t="shared" si="5"/>
        <v>0</v>
      </c>
    </row>
    <row r="87" spans="1:10" s="6" customFormat="1" ht="15.5" x14ac:dyDescent="0.35">
      <c r="A87" s="484"/>
      <c r="B87" s="485"/>
      <c r="C87" s="180"/>
      <c r="D87" s="181"/>
      <c r="E87" s="182">
        <v>0</v>
      </c>
      <c r="F87" s="183"/>
      <c r="G87" s="184"/>
      <c r="H87" s="120">
        <f t="shared" si="3"/>
        <v>0</v>
      </c>
      <c r="I87" s="120">
        <f t="shared" si="4"/>
        <v>0</v>
      </c>
      <c r="J87" s="185">
        <f t="shared" si="5"/>
        <v>0</v>
      </c>
    </row>
    <row r="88" spans="1:10" s="6" customFormat="1" ht="15.5" x14ac:dyDescent="0.35">
      <c r="A88" s="484"/>
      <c r="B88" s="485"/>
      <c r="C88" s="180"/>
      <c r="D88" s="181"/>
      <c r="E88" s="182">
        <v>0</v>
      </c>
      <c r="F88" s="183"/>
      <c r="G88" s="184"/>
      <c r="H88" s="120">
        <f t="shared" si="3"/>
        <v>0</v>
      </c>
      <c r="I88" s="120">
        <f t="shared" si="4"/>
        <v>0</v>
      </c>
      <c r="J88" s="185">
        <f t="shared" si="5"/>
        <v>0</v>
      </c>
    </row>
    <row r="89" spans="1:10" s="6" customFormat="1" ht="15.5" x14ac:dyDescent="0.35">
      <c r="A89" s="484"/>
      <c r="B89" s="485"/>
      <c r="C89" s="180"/>
      <c r="D89" s="181"/>
      <c r="E89" s="182">
        <v>0</v>
      </c>
      <c r="F89" s="183"/>
      <c r="G89" s="184"/>
      <c r="H89" s="120">
        <f t="shared" si="3"/>
        <v>0</v>
      </c>
      <c r="I89" s="120">
        <f t="shared" si="4"/>
        <v>0</v>
      </c>
      <c r="J89" s="185">
        <f t="shared" si="5"/>
        <v>0</v>
      </c>
    </row>
    <row r="90" spans="1:10" s="6" customFormat="1" ht="15.5" x14ac:dyDescent="0.35">
      <c r="A90" s="484"/>
      <c r="B90" s="485"/>
      <c r="C90" s="180"/>
      <c r="D90" s="181"/>
      <c r="E90" s="182">
        <v>0</v>
      </c>
      <c r="F90" s="183"/>
      <c r="G90" s="184"/>
      <c r="H90" s="120">
        <f t="shared" si="3"/>
        <v>0</v>
      </c>
      <c r="I90" s="120">
        <f t="shared" si="4"/>
        <v>0</v>
      </c>
      <c r="J90" s="185">
        <f t="shared" si="5"/>
        <v>0</v>
      </c>
    </row>
    <row r="91" spans="1:10" s="6" customFormat="1" ht="15.5" x14ac:dyDescent="0.35">
      <c r="A91" s="484"/>
      <c r="B91" s="485"/>
      <c r="C91" s="180"/>
      <c r="D91" s="181"/>
      <c r="E91" s="182">
        <v>0</v>
      </c>
      <c r="F91" s="183"/>
      <c r="G91" s="184"/>
      <c r="H91" s="120">
        <f t="shared" si="3"/>
        <v>0</v>
      </c>
      <c r="I91" s="120">
        <f t="shared" si="4"/>
        <v>0</v>
      </c>
      <c r="J91" s="185">
        <f t="shared" si="5"/>
        <v>0</v>
      </c>
    </row>
    <row r="92" spans="1:10" s="6" customFormat="1" ht="15.5" x14ac:dyDescent="0.35">
      <c r="A92" s="484"/>
      <c r="B92" s="485"/>
      <c r="C92" s="180"/>
      <c r="D92" s="181"/>
      <c r="E92" s="182">
        <v>0</v>
      </c>
      <c r="F92" s="183"/>
      <c r="G92" s="184"/>
      <c r="H92" s="120">
        <f t="shared" si="3"/>
        <v>0</v>
      </c>
      <c r="I92" s="120">
        <f t="shared" si="4"/>
        <v>0</v>
      </c>
      <c r="J92" s="185">
        <f t="shared" si="5"/>
        <v>0</v>
      </c>
    </row>
    <row r="93" spans="1:10" s="6" customFormat="1" ht="15.5" x14ac:dyDescent="0.35">
      <c r="A93" s="484"/>
      <c r="B93" s="485"/>
      <c r="C93" s="180"/>
      <c r="D93" s="181"/>
      <c r="E93" s="182">
        <v>0</v>
      </c>
      <c r="F93" s="183"/>
      <c r="G93" s="184"/>
      <c r="H93" s="120">
        <f t="shared" si="3"/>
        <v>0</v>
      </c>
      <c r="I93" s="120">
        <f t="shared" si="4"/>
        <v>0</v>
      </c>
      <c r="J93" s="185">
        <f t="shared" si="5"/>
        <v>0</v>
      </c>
    </row>
    <row r="94" spans="1:10" s="6" customFormat="1" ht="15.5" x14ac:dyDescent="0.35">
      <c r="A94" s="484"/>
      <c r="B94" s="485"/>
      <c r="C94" s="180"/>
      <c r="D94" s="181"/>
      <c r="E94" s="182">
        <v>0</v>
      </c>
      <c r="F94" s="183"/>
      <c r="G94" s="184"/>
      <c r="H94" s="120">
        <f t="shared" si="3"/>
        <v>0</v>
      </c>
      <c r="I94" s="120">
        <f t="shared" si="4"/>
        <v>0</v>
      </c>
      <c r="J94" s="185">
        <f t="shared" si="5"/>
        <v>0</v>
      </c>
    </row>
    <row r="95" spans="1:10" s="6" customFormat="1" ht="15.5" x14ac:dyDescent="0.35">
      <c r="A95" s="484"/>
      <c r="B95" s="485"/>
      <c r="C95" s="180"/>
      <c r="D95" s="181"/>
      <c r="E95" s="182">
        <v>0</v>
      </c>
      <c r="F95" s="183"/>
      <c r="G95" s="184"/>
      <c r="H95" s="120">
        <f t="shared" si="3"/>
        <v>0</v>
      </c>
      <c r="I95" s="120">
        <f t="shared" si="4"/>
        <v>0</v>
      </c>
      <c r="J95" s="185">
        <f t="shared" si="5"/>
        <v>0</v>
      </c>
    </row>
    <row r="96" spans="1:10" s="6" customFormat="1" ht="15.5" x14ac:dyDescent="0.35">
      <c r="A96" s="484"/>
      <c r="B96" s="485"/>
      <c r="C96" s="180"/>
      <c r="D96" s="181"/>
      <c r="E96" s="182">
        <v>0</v>
      </c>
      <c r="F96" s="183"/>
      <c r="G96" s="184"/>
      <c r="H96" s="120">
        <f t="shared" si="3"/>
        <v>0</v>
      </c>
      <c r="I96" s="120">
        <f t="shared" si="4"/>
        <v>0</v>
      </c>
      <c r="J96" s="185">
        <f t="shared" si="5"/>
        <v>0</v>
      </c>
    </row>
    <row r="97" spans="1:10" s="6" customFormat="1" ht="15.5" x14ac:dyDescent="0.35">
      <c r="A97" s="484"/>
      <c r="B97" s="485"/>
      <c r="C97" s="180"/>
      <c r="D97" s="181"/>
      <c r="E97" s="182">
        <v>0</v>
      </c>
      <c r="F97" s="183"/>
      <c r="G97" s="184"/>
      <c r="H97" s="120">
        <f t="shared" si="3"/>
        <v>0</v>
      </c>
      <c r="I97" s="120">
        <f t="shared" si="4"/>
        <v>0</v>
      </c>
      <c r="J97" s="185">
        <f t="shared" si="5"/>
        <v>0</v>
      </c>
    </row>
    <row r="98" spans="1:10" s="6" customFormat="1" ht="15.5" x14ac:dyDescent="0.35">
      <c r="A98" s="484"/>
      <c r="B98" s="485"/>
      <c r="C98" s="180"/>
      <c r="D98" s="181"/>
      <c r="E98" s="182">
        <v>0</v>
      </c>
      <c r="F98" s="183"/>
      <c r="G98" s="184"/>
      <c r="H98" s="120">
        <f t="shared" si="3"/>
        <v>0</v>
      </c>
      <c r="I98" s="120">
        <f t="shared" si="4"/>
        <v>0</v>
      </c>
      <c r="J98" s="185">
        <f t="shared" si="5"/>
        <v>0</v>
      </c>
    </row>
    <row r="99" spans="1:10" s="6" customFormat="1" ht="15.5" x14ac:dyDescent="0.35">
      <c r="A99" s="484"/>
      <c r="B99" s="485"/>
      <c r="C99" s="180"/>
      <c r="D99" s="181"/>
      <c r="E99" s="182">
        <v>0</v>
      </c>
      <c r="F99" s="183"/>
      <c r="G99" s="184"/>
      <c r="H99" s="120">
        <f t="shared" si="3"/>
        <v>0</v>
      </c>
      <c r="I99" s="120">
        <f t="shared" si="4"/>
        <v>0</v>
      </c>
      <c r="J99" s="185">
        <f t="shared" si="5"/>
        <v>0</v>
      </c>
    </row>
    <row r="100" spans="1:10" s="6" customFormat="1" ht="15.5" x14ac:dyDescent="0.35">
      <c r="A100" s="484"/>
      <c r="B100" s="485"/>
      <c r="C100" s="180"/>
      <c r="D100" s="181"/>
      <c r="E100" s="182">
        <v>0</v>
      </c>
      <c r="F100" s="183"/>
      <c r="G100" s="184"/>
      <c r="H100" s="120">
        <f t="shared" si="3"/>
        <v>0</v>
      </c>
      <c r="I100" s="120">
        <f t="shared" si="4"/>
        <v>0</v>
      </c>
      <c r="J100" s="185">
        <f t="shared" si="5"/>
        <v>0</v>
      </c>
    </row>
    <row r="101" spans="1:10" s="6" customFormat="1" ht="15.5" x14ac:dyDescent="0.35">
      <c r="A101" s="484"/>
      <c r="B101" s="485"/>
      <c r="C101" s="180"/>
      <c r="D101" s="181"/>
      <c r="E101" s="182">
        <v>0</v>
      </c>
      <c r="F101" s="183"/>
      <c r="G101" s="184"/>
      <c r="H101" s="120">
        <f t="shared" si="3"/>
        <v>0</v>
      </c>
      <c r="I101" s="120">
        <f t="shared" si="4"/>
        <v>0</v>
      </c>
      <c r="J101" s="185">
        <f t="shared" si="5"/>
        <v>0</v>
      </c>
    </row>
    <row r="102" spans="1:10" s="6" customFormat="1" ht="15.5" x14ac:dyDescent="0.35">
      <c r="A102" s="484"/>
      <c r="B102" s="485"/>
      <c r="C102" s="180"/>
      <c r="D102" s="181"/>
      <c r="E102" s="182">
        <v>0</v>
      </c>
      <c r="F102" s="183"/>
      <c r="G102" s="184"/>
      <c r="H102" s="120">
        <f t="shared" si="3"/>
        <v>0</v>
      </c>
      <c r="I102" s="120">
        <f t="shared" si="4"/>
        <v>0</v>
      </c>
      <c r="J102" s="185">
        <f t="shared" si="5"/>
        <v>0</v>
      </c>
    </row>
    <row r="103" spans="1:10" s="6" customFormat="1" ht="15.5" x14ac:dyDescent="0.35">
      <c r="A103" s="484"/>
      <c r="B103" s="485"/>
      <c r="C103" s="180"/>
      <c r="D103" s="181"/>
      <c r="E103" s="182">
        <v>0</v>
      </c>
      <c r="F103" s="183"/>
      <c r="G103" s="184"/>
      <c r="H103" s="120">
        <f t="shared" si="3"/>
        <v>0</v>
      </c>
      <c r="I103" s="120">
        <f t="shared" si="4"/>
        <v>0</v>
      </c>
      <c r="J103" s="185">
        <f t="shared" si="5"/>
        <v>0</v>
      </c>
    </row>
    <row r="104" spans="1:10" s="6" customFormat="1" ht="15.5" x14ac:dyDescent="0.35">
      <c r="A104" s="484"/>
      <c r="B104" s="485"/>
      <c r="C104" s="180"/>
      <c r="D104" s="181"/>
      <c r="E104" s="182">
        <v>0</v>
      </c>
      <c r="F104" s="183"/>
      <c r="G104" s="184"/>
      <c r="H104" s="120">
        <f t="shared" si="3"/>
        <v>0</v>
      </c>
      <c r="I104" s="120">
        <f t="shared" si="4"/>
        <v>0</v>
      </c>
      <c r="J104" s="185">
        <f t="shared" si="5"/>
        <v>0</v>
      </c>
    </row>
    <row r="105" spans="1:10" s="6" customFormat="1" ht="15.5" x14ac:dyDescent="0.35">
      <c r="A105" s="484"/>
      <c r="B105" s="485"/>
      <c r="C105" s="180"/>
      <c r="D105" s="181"/>
      <c r="E105" s="182">
        <v>0</v>
      </c>
      <c r="F105" s="183"/>
      <c r="G105" s="184"/>
      <c r="H105" s="120">
        <f t="shared" si="3"/>
        <v>0</v>
      </c>
      <c r="I105" s="120">
        <f t="shared" si="4"/>
        <v>0</v>
      </c>
      <c r="J105" s="185">
        <f t="shared" si="5"/>
        <v>0</v>
      </c>
    </row>
    <row r="106" spans="1:10" s="6" customFormat="1" ht="15.5" x14ac:dyDescent="0.35">
      <c r="A106" s="484"/>
      <c r="B106" s="485"/>
      <c r="C106" s="180"/>
      <c r="D106" s="181"/>
      <c r="E106" s="182">
        <v>0</v>
      </c>
      <c r="F106" s="183"/>
      <c r="G106" s="184"/>
      <c r="H106" s="120">
        <f t="shared" si="3"/>
        <v>0</v>
      </c>
      <c r="I106" s="120">
        <f t="shared" si="4"/>
        <v>0</v>
      </c>
      <c r="J106" s="185">
        <f t="shared" si="5"/>
        <v>0</v>
      </c>
    </row>
    <row r="107" spans="1:10" s="6" customFormat="1" ht="15.5" x14ac:dyDescent="0.35">
      <c r="A107" s="484"/>
      <c r="B107" s="485"/>
      <c r="C107" s="180"/>
      <c r="D107" s="181"/>
      <c r="E107" s="182">
        <v>0</v>
      </c>
      <c r="F107" s="183"/>
      <c r="G107" s="184"/>
      <c r="H107" s="120">
        <f t="shared" si="3"/>
        <v>0</v>
      </c>
      <c r="I107" s="120">
        <f t="shared" si="4"/>
        <v>0</v>
      </c>
      <c r="J107" s="185">
        <f t="shared" si="5"/>
        <v>0</v>
      </c>
    </row>
    <row r="108" spans="1:10" s="6" customFormat="1" ht="15.5" x14ac:dyDescent="0.35">
      <c r="A108" s="484"/>
      <c r="B108" s="485"/>
      <c r="C108" s="180"/>
      <c r="D108" s="181"/>
      <c r="E108" s="182">
        <v>0</v>
      </c>
      <c r="F108" s="183"/>
      <c r="G108" s="184"/>
      <c r="H108" s="120">
        <f t="shared" si="3"/>
        <v>0</v>
      </c>
      <c r="I108" s="120">
        <f t="shared" si="4"/>
        <v>0</v>
      </c>
      <c r="J108" s="185">
        <f t="shared" si="5"/>
        <v>0</v>
      </c>
    </row>
    <row r="109" spans="1:10" s="6" customFormat="1" ht="15.5" x14ac:dyDescent="0.35">
      <c r="A109" s="484"/>
      <c r="B109" s="485"/>
      <c r="C109" s="180"/>
      <c r="D109" s="181"/>
      <c r="E109" s="182">
        <v>0</v>
      </c>
      <c r="F109" s="183"/>
      <c r="G109" s="184"/>
      <c r="H109" s="120">
        <f t="shared" si="3"/>
        <v>0</v>
      </c>
      <c r="I109" s="120">
        <f t="shared" si="4"/>
        <v>0</v>
      </c>
      <c r="J109" s="185">
        <f t="shared" si="5"/>
        <v>0</v>
      </c>
    </row>
    <row r="110" spans="1:10" s="6" customFormat="1" ht="16" thickBot="1" x14ac:dyDescent="0.4">
      <c r="A110" s="487"/>
      <c r="B110" s="488"/>
      <c r="C110" s="186"/>
      <c r="D110" s="187"/>
      <c r="E110" s="188">
        <v>0</v>
      </c>
      <c r="F110" s="189"/>
      <c r="G110" s="190"/>
      <c r="H110" s="130">
        <f t="shared" si="3"/>
        <v>0</v>
      </c>
      <c r="I110" s="130">
        <f t="shared" si="4"/>
        <v>0</v>
      </c>
      <c r="J110" s="191">
        <f t="shared" si="5"/>
        <v>0</v>
      </c>
    </row>
    <row r="111" spans="1:10" x14ac:dyDescent="0.35">
      <c r="A111" s="489"/>
      <c r="B111" s="489"/>
    </row>
    <row r="112" spans="1:10" x14ac:dyDescent="0.35">
      <c r="A112" s="489"/>
      <c r="B112" s="489"/>
    </row>
    <row r="113" spans="1:2" x14ac:dyDescent="0.35">
      <c r="A113" s="489"/>
      <c r="B113" s="489"/>
    </row>
    <row r="114" spans="1:2" x14ac:dyDescent="0.35">
      <c r="A114" s="489"/>
      <c r="B114" s="489"/>
    </row>
    <row r="115" spans="1:2" x14ac:dyDescent="0.35">
      <c r="A115" s="489"/>
      <c r="B115" s="489"/>
    </row>
    <row r="116" spans="1:2" x14ac:dyDescent="0.35">
      <c r="A116" s="489"/>
      <c r="B116" s="489"/>
    </row>
    <row r="117" spans="1:2" x14ac:dyDescent="0.35">
      <c r="A117" s="489"/>
      <c r="B117" s="489"/>
    </row>
    <row r="118" spans="1:2" x14ac:dyDescent="0.35">
      <c r="A118" s="489"/>
      <c r="B118" s="489"/>
    </row>
    <row r="119" spans="1:2" x14ac:dyDescent="0.35">
      <c r="A119" s="489"/>
      <c r="B119" s="489"/>
    </row>
    <row r="120" spans="1:2" x14ac:dyDescent="0.35">
      <c r="A120" s="489"/>
      <c r="B120" s="489"/>
    </row>
  </sheetData>
  <sheetProtection algorithmName="SHA-512" hashValue="0goooVxQY/0nAMxd0LHNsjUkDtnR3z509YlZeu7b4YafIcIGbiwHqkmqAJD3Was3cQOoRPRoxoBZidTUjUy6Aw==" saltValue="KKRa1mt6FoNqPiwoXqA8pw==" spinCount="100000" sheet="1" objects="1" selectLockedCells="1"/>
  <mergeCells count="122">
    <mergeCell ref="A117:B117"/>
    <mergeCell ref="A118:B118"/>
    <mergeCell ref="A119:B119"/>
    <mergeCell ref="A120:B120"/>
    <mergeCell ref="A111:B111"/>
    <mergeCell ref="A112:B112"/>
    <mergeCell ref="A113:B113"/>
    <mergeCell ref="A114:B114"/>
    <mergeCell ref="A115:B115"/>
    <mergeCell ref="A116:B116"/>
    <mergeCell ref="A105:B105"/>
    <mergeCell ref="A106:B106"/>
    <mergeCell ref="A107:B107"/>
    <mergeCell ref="A108:B108"/>
    <mergeCell ref="A109:B109"/>
    <mergeCell ref="A110:B110"/>
    <mergeCell ref="A99:B99"/>
    <mergeCell ref="A100:B100"/>
    <mergeCell ref="A101:B101"/>
    <mergeCell ref="A102:B102"/>
    <mergeCell ref="A103:B103"/>
    <mergeCell ref="A104:B104"/>
    <mergeCell ref="A93:B93"/>
    <mergeCell ref="A94:B94"/>
    <mergeCell ref="A95:B95"/>
    <mergeCell ref="A96:B96"/>
    <mergeCell ref="A97:B97"/>
    <mergeCell ref="A98:B98"/>
    <mergeCell ref="A87:B87"/>
    <mergeCell ref="A88:B88"/>
    <mergeCell ref="A89:B89"/>
    <mergeCell ref="A90:B90"/>
    <mergeCell ref="A91:B91"/>
    <mergeCell ref="A92:B92"/>
    <mergeCell ref="A81:B81"/>
    <mergeCell ref="A82:B82"/>
    <mergeCell ref="A83:B83"/>
    <mergeCell ref="A84:B84"/>
    <mergeCell ref="A85:B85"/>
    <mergeCell ref="A86:B86"/>
    <mergeCell ref="A75:B75"/>
    <mergeCell ref="A76:B76"/>
    <mergeCell ref="A77:B77"/>
    <mergeCell ref="A78:B78"/>
    <mergeCell ref="A79:B79"/>
    <mergeCell ref="A80:B80"/>
    <mergeCell ref="A69:B69"/>
    <mergeCell ref="A70:B70"/>
    <mergeCell ref="A71:B71"/>
    <mergeCell ref="A72:B72"/>
    <mergeCell ref="A73:B73"/>
    <mergeCell ref="A74:B74"/>
    <mergeCell ref="A63:B63"/>
    <mergeCell ref="A64:B64"/>
    <mergeCell ref="A65:B65"/>
    <mergeCell ref="A66:B66"/>
    <mergeCell ref="A67:B67"/>
    <mergeCell ref="A68:B68"/>
    <mergeCell ref="A57:B57"/>
    <mergeCell ref="A58:B58"/>
    <mergeCell ref="A59:B59"/>
    <mergeCell ref="A60:B60"/>
    <mergeCell ref="A61:B61"/>
    <mergeCell ref="A62:B62"/>
    <mergeCell ref="A51:B51"/>
    <mergeCell ref="A52:B52"/>
    <mergeCell ref="A53:B53"/>
    <mergeCell ref="A54:B54"/>
    <mergeCell ref="A55:B55"/>
    <mergeCell ref="A56:B56"/>
    <mergeCell ref="A45:B45"/>
    <mergeCell ref="A46:B46"/>
    <mergeCell ref="A47:B47"/>
    <mergeCell ref="A48:B48"/>
    <mergeCell ref="A49:B49"/>
    <mergeCell ref="A50:B50"/>
    <mergeCell ref="A39:B39"/>
    <mergeCell ref="A40:B40"/>
    <mergeCell ref="A41:B41"/>
    <mergeCell ref="A42:B42"/>
    <mergeCell ref="A43:B43"/>
    <mergeCell ref="A44:B44"/>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J8:J9"/>
    <mergeCell ref="A10:B10"/>
    <mergeCell ref="A11:B11"/>
    <mergeCell ref="A12:B12"/>
    <mergeCell ref="A13:B13"/>
    <mergeCell ref="A14:B14"/>
    <mergeCell ref="B1:J5"/>
    <mergeCell ref="A6:H6"/>
    <mergeCell ref="A7:J7"/>
    <mergeCell ref="A8:B9"/>
    <mergeCell ref="C8:D8"/>
    <mergeCell ref="E8:E9"/>
    <mergeCell ref="F8:F9"/>
    <mergeCell ref="G8:G9"/>
    <mergeCell ref="H8:H9"/>
    <mergeCell ref="I8:I9"/>
  </mergeCells>
  <pageMargins left="0.5" right="0.5"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0"/>
  <sheetViews>
    <sheetView workbookViewId="0">
      <pane xSplit="2" ySplit="10" topLeftCell="C11" activePane="bottomRight" state="frozen"/>
      <selection pane="topRight" activeCell="C1" sqref="C1"/>
      <selection pane="bottomLeft" activeCell="A11" sqref="A11"/>
      <selection pane="bottomRight" activeCell="A11" sqref="A11:B11"/>
    </sheetView>
  </sheetViews>
  <sheetFormatPr defaultColWidth="9.1796875" defaultRowHeight="14.5" x14ac:dyDescent="0.35"/>
  <cols>
    <col min="1" max="1" width="17.1796875" customWidth="1"/>
    <col min="2" max="2" width="39.81640625" customWidth="1"/>
    <col min="3" max="3" width="8.81640625" customWidth="1"/>
    <col min="4" max="4" width="14.1796875" customWidth="1"/>
    <col min="5" max="5" width="27.26953125" customWidth="1"/>
    <col min="6" max="6" width="9.26953125" customWidth="1"/>
    <col min="7" max="7" width="14.7265625" customWidth="1"/>
    <col min="8" max="8" width="19.7265625" customWidth="1"/>
    <col min="9" max="9" width="8.7265625" customWidth="1"/>
    <col min="10" max="10" width="13.453125" customWidth="1"/>
    <col min="11" max="11" width="19.81640625" customWidth="1"/>
    <col min="12" max="12" width="25" customWidth="1"/>
  </cols>
  <sheetData>
    <row r="1" spans="1:12" ht="15.75" customHeight="1" x14ac:dyDescent="0.35">
      <c r="A1" s="4"/>
      <c r="B1" s="302" t="s">
        <v>111</v>
      </c>
      <c r="C1" s="302"/>
      <c r="D1" s="302"/>
      <c r="E1" s="302"/>
      <c r="F1" s="302"/>
      <c r="G1" s="302"/>
      <c r="H1" s="302"/>
      <c r="I1" s="302"/>
      <c r="J1" s="302"/>
      <c r="K1" s="302"/>
      <c r="L1" s="303"/>
    </row>
    <row r="2" spans="1:12" ht="15" customHeight="1" x14ac:dyDescent="0.35">
      <c r="A2" s="5"/>
      <c r="B2" s="304"/>
      <c r="C2" s="304"/>
      <c r="D2" s="304"/>
      <c r="E2" s="304"/>
      <c r="F2" s="304"/>
      <c r="G2" s="304"/>
      <c r="H2" s="304"/>
      <c r="I2" s="304"/>
      <c r="J2" s="304"/>
      <c r="K2" s="304"/>
      <c r="L2" s="305"/>
    </row>
    <row r="3" spans="1:12" ht="15" customHeight="1" x14ac:dyDescent="0.35">
      <c r="A3" s="5"/>
      <c r="B3" s="304"/>
      <c r="C3" s="304"/>
      <c r="D3" s="304"/>
      <c r="E3" s="304"/>
      <c r="F3" s="304"/>
      <c r="G3" s="304"/>
      <c r="H3" s="304"/>
      <c r="I3" s="304"/>
      <c r="J3" s="304"/>
      <c r="K3" s="304"/>
      <c r="L3" s="305"/>
    </row>
    <row r="4" spans="1:12" ht="15" customHeight="1" x14ac:dyDescent="0.35">
      <c r="A4" s="5"/>
      <c r="B4" s="304"/>
      <c r="C4" s="304"/>
      <c r="D4" s="304"/>
      <c r="E4" s="304"/>
      <c r="F4" s="304"/>
      <c r="G4" s="304"/>
      <c r="H4" s="304"/>
      <c r="I4" s="304"/>
      <c r="J4" s="304"/>
      <c r="K4" s="304"/>
      <c r="L4" s="305"/>
    </row>
    <row r="5" spans="1:12" ht="15" customHeight="1" x14ac:dyDescent="0.35">
      <c r="A5" s="5"/>
      <c r="B5" s="304"/>
      <c r="C5" s="304"/>
      <c r="D5" s="304"/>
      <c r="E5" s="304"/>
      <c r="F5" s="304"/>
      <c r="G5" s="304"/>
      <c r="H5" s="304"/>
      <c r="I5" s="304"/>
      <c r="J5" s="304"/>
      <c r="K5" s="304"/>
      <c r="L5" s="305"/>
    </row>
    <row r="6" spans="1:12" ht="16.5" customHeight="1" thickBot="1" x14ac:dyDescent="0.4">
      <c r="A6" s="192"/>
      <c r="B6" s="362" t="s">
        <v>110</v>
      </c>
      <c r="C6" s="362"/>
      <c r="D6" s="362"/>
      <c r="E6" s="362"/>
      <c r="F6" s="362"/>
      <c r="G6" s="362"/>
      <c r="H6" s="362"/>
      <c r="I6" s="362"/>
      <c r="J6" s="362"/>
      <c r="K6" s="362"/>
      <c r="L6" s="56">
        <f>SUM(L11:L111)</f>
        <v>0</v>
      </c>
    </row>
    <row r="7" spans="1:12" ht="36" customHeight="1" thickBot="1" x14ac:dyDescent="0.4">
      <c r="A7" s="494" t="s">
        <v>252</v>
      </c>
      <c r="B7" s="495"/>
      <c r="C7" s="495"/>
      <c r="D7" s="495"/>
      <c r="E7" s="495"/>
      <c r="F7" s="495"/>
      <c r="G7" s="495"/>
      <c r="H7" s="495"/>
      <c r="I7" s="495"/>
      <c r="J7" s="495"/>
      <c r="K7" s="495"/>
      <c r="L7" s="496"/>
    </row>
    <row r="8" spans="1:12" ht="24.75" customHeight="1" x14ac:dyDescent="0.35">
      <c r="A8" s="497" t="s">
        <v>100</v>
      </c>
      <c r="B8" s="498"/>
      <c r="C8" s="421" t="s">
        <v>101</v>
      </c>
      <c r="D8" s="421"/>
      <c r="E8" s="421"/>
      <c r="F8" s="421" t="s">
        <v>103</v>
      </c>
      <c r="G8" s="421"/>
      <c r="H8" s="421"/>
      <c r="I8" s="421" t="s">
        <v>104</v>
      </c>
      <c r="J8" s="421"/>
      <c r="K8" s="421"/>
      <c r="L8" s="418" t="s">
        <v>109</v>
      </c>
    </row>
    <row r="9" spans="1:12" ht="30.75" customHeight="1" thickBot="1" x14ac:dyDescent="0.4">
      <c r="A9" s="499"/>
      <c r="B9" s="500"/>
      <c r="C9" s="286" t="s">
        <v>112</v>
      </c>
      <c r="D9" s="286" t="s">
        <v>102</v>
      </c>
      <c r="E9" s="286" t="s">
        <v>106</v>
      </c>
      <c r="F9" s="286" t="s">
        <v>112</v>
      </c>
      <c r="G9" s="286" t="s">
        <v>102</v>
      </c>
      <c r="H9" s="286" t="s">
        <v>107</v>
      </c>
      <c r="I9" s="286" t="s">
        <v>113</v>
      </c>
      <c r="J9" s="286" t="s">
        <v>102</v>
      </c>
      <c r="K9" s="286" t="s">
        <v>108</v>
      </c>
      <c r="L9" s="420"/>
    </row>
    <row r="10" spans="1:12" ht="15.5" x14ac:dyDescent="0.35">
      <c r="A10" s="490" t="s">
        <v>105</v>
      </c>
      <c r="B10" s="491"/>
      <c r="C10" s="193">
        <v>0</v>
      </c>
      <c r="D10" s="194">
        <v>0</v>
      </c>
      <c r="E10" s="195">
        <f>C10*D10</f>
        <v>0</v>
      </c>
      <c r="F10" s="193">
        <v>40</v>
      </c>
      <c r="G10" s="194">
        <v>30</v>
      </c>
      <c r="H10" s="195">
        <f>F10*G10</f>
        <v>1200</v>
      </c>
      <c r="I10" s="193">
        <v>0</v>
      </c>
      <c r="J10" s="194">
        <v>0</v>
      </c>
      <c r="K10" s="195">
        <f>I10*J10</f>
        <v>0</v>
      </c>
      <c r="L10" s="196">
        <f>SUM(E10+H10+K10)</f>
        <v>1200</v>
      </c>
    </row>
    <row r="11" spans="1:12" s="201" customFormat="1" ht="15.5" x14ac:dyDescent="0.35">
      <c r="A11" s="492"/>
      <c r="B11" s="493"/>
      <c r="C11" s="197"/>
      <c r="D11" s="198">
        <v>0</v>
      </c>
      <c r="E11" s="199">
        <f t="shared" ref="E11:E74" si="0">C11*D11</f>
        <v>0</v>
      </c>
      <c r="F11" s="197"/>
      <c r="G11" s="198">
        <v>0</v>
      </c>
      <c r="H11" s="199">
        <f t="shared" ref="H11:H74" si="1">F11*G11</f>
        <v>0</v>
      </c>
      <c r="I11" s="197"/>
      <c r="J11" s="198">
        <v>0</v>
      </c>
      <c r="K11" s="199">
        <f t="shared" ref="K11:K74" si="2">I11*J11</f>
        <v>0</v>
      </c>
      <c r="L11" s="200">
        <f t="shared" ref="L11:L74" si="3">SUM(E11+H11+K11)</f>
        <v>0</v>
      </c>
    </row>
    <row r="12" spans="1:12" s="201" customFormat="1" ht="15.5" x14ac:dyDescent="0.35">
      <c r="A12" s="492"/>
      <c r="B12" s="493"/>
      <c r="C12" s="184"/>
      <c r="D12" s="198">
        <v>0</v>
      </c>
      <c r="E12" s="202">
        <f t="shared" si="0"/>
        <v>0</v>
      </c>
      <c r="F12" s="184"/>
      <c r="G12" s="198">
        <v>0</v>
      </c>
      <c r="H12" s="202">
        <f t="shared" si="1"/>
        <v>0</v>
      </c>
      <c r="I12" s="184"/>
      <c r="J12" s="198">
        <v>0</v>
      </c>
      <c r="K12" s="202">
        <f t="shared" si="2"/>
        <v>0</v>
      </c>
      <c r="L12" s="203">
        <f t="shared" si="3"/>
        <v>0</v>
      </c>
    </row>
    <row r="13" spans="1:12" s="201" customFormat="1" ht="15.5" x14ac:dyDescent="0.35">
      <c r="A13" s="492"/>
      <c r="B13" s="493"/>
      <c r="C13" s="184"/>
      <c r="D13" s="198">
        <v>0</v>
      </c>
      <c r="E13" s="202">
        <f t="shared" si="0"/>
        <v>0</v>
      </c>
      <c r="F13" s="184"/>
      <c r="G13" s="198">
        <v>0</v>
      </c>
      <c r="H13" s="202">
        <f t="shared" si="1"/>
        <v>0</v>
      </c>
      <c r="I13" s="184"/>
      <c r="J13" s="198">
        <v>0</v>
      </c>
      <c r="K13" s="202">
        <f t="shared" si="2"/>
        <v>0</v>
      </c>
      <c r="L13" s="203">
        <f t="shared" si="3"/>
        <v>0</v>
      </c>
    </row>
    <row r="14" spans="1:12" s="201" customFormat="1" ht="15.5" x14ac:dyDescent="0.35">
      <c r="A14" s="492"/>
      <c r="B14" s="493"/>
      <c r="C14" s="184"/>
      <c r="D14" s="198">
        <v>0</v>
      </c>
      <c r="E14" s="202">
        <f t="shared" si="0"/>
        <v>0</v>
      </c>
      <c r="F14" s="184"/>
      <c r="G14" s="198">
        <v>0</v>
      </c>
      <c r="H14" s="202">
        <f t="shared" si="1"/>
        <v>0</v>
      </c>
      <c r="I14" s="184"/>
      <c r="J14" s="198">
        <v>0</v>
      </c>
      <c r="K14" s="202">
        <f t="shared" si="2"/>
        <v>0</v>
      </c>
      <c r="L14" s="203">
        <f t="shared" si="3"/>
        <v>0</v>
      </c>
    </row>
    <row r="15" spans="1:12" s="201" customFormat="1" ht="15.5" x14ac:dyDescent="0.35">
      <c r="A15" s="492"/>
      <c r="B15" s="493"/>
      <c r="C15" s="184"/>
      <c r="D15" s="198">
        <v>0</v>
      </c>
      <c r="E15" s="202">
        <f t="shared" si="0"/>
        <v>0</v>
      </c>
      <c r="F15" s="184"/>
      <c r="G15" s="198">
        <v>0</v>
      </c>
      <c r="H15" s="202">
        <f t="shared" si="1"/>
        <v>0</v>
      </c>
      <c r="I15" s="184"/>
      <c r="J15" s="198">
        <v>0</v>
      </c>
      <c r="K15" s="202">
        <f t="shared" si="2"/>
        <v>0</v>
      </c>
      <c r="L15" s="203">
        <f t="shared" si="3"/>
        <v>0</v>
      </c>
    </row>
    <row r="16" spans="1:12" s="201" customFormat="1" ht="15.5" x14ac:dyDescent="0.35">
      <c r="A16" s="492"/>
      <c r="B16" s="493"/>
      <c r="C16" s="184"/>
      <c r="D16" s="198">
        <v>0</v>
      </c>
      <c r="E16" s="202">
        <f t="shared" si="0"/>
        <v>0</v>
      </c>
      <c r="F16" s="184"/>
      <c r="G16" s="198">
        <v>0</v>
      </c>
      <c r="H16" s="202">
        <f t="shared" si="1"/>
        <v>0</v>
      </c>
      <c r="I16" s="184"/>
      <c r="J16" s="182">
        <v>0</v>
      </c>
      <c r="K16" s="202">
        <f t="shared" si="2"/>
        <v>0</v>
      </c>
      <c r="L16" s="203">
        <f t="shared" si="3"/>
        <v>0</v>
      </c>
    </row>
    <row r="17" spans="1:12" s="201" customFormat="1" ht="15.5" x14ac:dyDescent="0.35">
      <c r="A17" s="492"/>
      <c r="B17" s="493"/>
      <c r="C17" s="184"/>
      <c r="D17" s="198">
        <v>0</v>
      </c>
      <c r="E17" s="202">
        <f t="shared" si="0"/>
        <v>0</v>
      </c>
      <c r="F17" s="184"/>
      <c r="G17" s="198">
        <v>0</v>
      </c>
      <c r="H17" s="202">
        <f t="shared" si="1"/>
        <v>0</v>
      </c>
      <c r="I17" s="184"/>
      <c r="J17" s="182">
        <v>0</v>
      </c>
      <c r="K17" s="202">
        <f t="shared" si="2"/>
        <v>0</v>
      </c>
      <c r="L17" s="203">
        <f t="shared" si="3"/>
        <v>0</v>
      </c>
    </row>
    <row r="18" spans="1:12" s="201" customFormat="1" ht="15.5" x14ac:dyDescent="0.35">
      <c r="A18" s="492"/>
      <c r="B18" s="493"/>
      <c r="C18" s="184"/>
      <c r="D18" s="198">
        <v>0</v>
      </c>
      <c r="E18" s="202">
        <f t="shared" si="0"/>
        <v>0</v>
      </c>
      <c r="F18" s="184"/>
      <c r="G18" s="198">
        <v>0</v>
      </c>
      <c r="H18" s="202">
        <f t="shared" si="1"/>
        <v>0</v>
      </c>
      <c r="I18" s="184"/>
      <c r="J18" s="182">
        <v>0</v>
      </c>
      <c r="K18" s="202">
        <f t="shared" si="2"/>
        <v>0</v>
      </c>
      <c r="L18" s="203">
        <f t="shared" si="3"/>
        <v>0</v>
      </c>
    </row>
    <row r="19" spans="1:12" s="201" customFormat="1" ht="15.5" x14ac:dyDescent="0.35">
      <c r="A19" s="492"/>
      <c r="B19" s="493"/>
      <c r="C19" s="184"/>
      <c r="D19" s="198">
        <v>0</v>
      </c>
      <c r="E19" s="202">
        <f t="shared" si="0"/>
        <v>0</v>
      </c>
      <c r="F19" s="184"/>
      <c r="G19" s="198">
        <v>0</v>
      </c>
      <c r="H19" s="202">
        <f t="shared" si="1"/>
        <v>0</v>
      </c>
      <c r="I19" s="184"/>
      <c r="J19" s="182">
        <v>0</v>
      </c>
      <c r="K19" s="202">
        <f t="shared" si="2"/>
        <v>0</v>
      </c>
      <c r="L19" s="203">
        <f t="shared" si="3"/>
        <v>0</v>
      </c>
    </row>
    <row r="20" spans="1:12" s="201" customFormat="1" ht="15.5" x14ac:dyDescent="0.35">
      <c r="A20" s="492"/>
      <c r="B20" s="493"/>
      <c r="C20" s="184"/>
      <c r="D20" s="198">
        <v>0</v>
      </c>
      <c r="E20" s="202">
        <f t="shared" si="0"/>
        <v>0</v>
      </c>
      <c r="F20" s="184"/>
      <c r="G20" s="198">
        <v>0</v>
      </c>
      <c r="H20" s="202">
        <f t="shared" si="1"/>
        <v>0</v>
      </c>
      <c r="I20" s="184"/>
      <c r="J20" s="182">
        <v>0</v>
      </c>
      <c r="K20" s="202">
        <f t="shared" si="2"/>
        <v>0</v>
      </c>
      <c r="L20" s="203">
        <f t="shared" si="3"/>
        <v>0</v>
      </c>
    </row>
    <row r="21" spans="1:12" s="201" customFormat="1" ht="15.5" x14ac:dyDescent="0.35">
      <c r="A21" s="492"/>
      <c r="B21" s="493"/>
      <c r="C21" s="184"/>
      <c r="D21" s="198">
        <v>0</v>
      </c>
      <c r="E21" s="202">
        <f t="shared" si="0"/>
        <v>0</v>
      </c>
      <c r="F21" s="184"/>
      <c r="G21" s="198">
        <v>0</v>
      </c>
      <c r="H21" s="202">
        <f t="shared" si="1"/>
        <v>0</v>
      </c>
      <c r="I21" s="184"/>
      <c r="J21" s="182">
        <v>0</v>
      </c>
      <c r="K21" s="202">
        <f t="shared" si="2"/>
        <v>0</v>
      </c>
      <c r="L21" s="203">
        <f t="shared" si="3"/>
        <v>0</v>
      </c>
    </row>
    <row r="22" spans="1:12" s="201" customFormat="1" ht="15.5" x14ac:dyDescent="0.35">
      <c r="A22" s="492"/>
      <c r="B22" s="493"/>
      <c r="C22" s="184"/>
      <c r="D22" s="198">
        <v>0</v>
      </c>
      <c r="E22" s="202">
        <f t="shared" si="0"/>
        <v>0</v>
      </c>
      <c r="F22" s="184"/>
      <c r="G22" s="198">
        <v>0</v>
      </c>
      <c r="H22" s="202">
        <f t="shared" si="1"/>
        <v>0</v>
      </c>
      <c r="I22" s="184"/>
      <c r="J22" s="182">
        <v>0</v>
      </c>
      <c r="K22" s="202">
        <f t="shared" si="2"/>
        <v>0</v>
      </c>
      <c r="L22" s="203">
        <f t="shared" si="3"/>
        <v>0</v>
      </c>
    </row>
    <row r="23" spans="1:12" s="201" customFormat="1" ht="15.5" x14ac:dyDescent="0.35">
      <c r="A23" s="492"/>
      <c r="B23" s="493"/>
      <c r="C23" s="184"/>
      <c r="D23" s="198">
        <v>0</v>
      </c>
      <c r="E23" s="202">
        <f t="shared" si="0"/>
        <v>0</v>
      </c>
      <c r="F23" s="184"/>
      <c r="G23" s="198">
        <v>0</v>
      </c>
      <c r="H23" s="202">
        <f t="shared" si="1"/>
        <v>0</v>
      </c>
      <c r="I23" s="184"/>
      <c r="J23" s="182">
        <v>0</v>
      </c>
      <c r="K23" s="202">
        <f t="shared" si="2"/>
        <v>0</v>
      </c>
      <c r="L23" s="203">
        <f t="shared" si="3"/>
        <v>0</v>
      </c>
    </row>
    <row r="24" spans="1:12" s="201" customFormat="1" ht="15.5" x14ac:dyDescent="0.35">
      <c r="A24" s="492"/>
      <c r="B24" s="493"/>
      <c r="C24" s="184"/>
      <c r="D24" s="198">
        <v>0</v>
      </c>
      <c r="E24" s="202">
        <f t="shared" si="0"/>
        <v>0</v>
      </c>
      <c r="F24" s="184"/>
      <c r="G24" s="198">
        <v>0</v>
      </c>
      <c r="H24" s="202">
        <f t="shared" si="1"/>
        <v>0</v>
      </c>
      <c r="I24" s="184"/>
      <c r="J24" s="182">
        <v>0</v>
      </c>
      <c r="K24" s="202">
        <f t="shared" si="2"/>
        <v>0</v>
      </c>
      <c r="L24" s="203">
        <f t="shared" si="3"/>
        <v>0</v>
      </c>
    </row>
    <row r="25" spans="1:12" s="201" customFormat="1" ht="15.5" x14ac:dyDescent="0.35">
      <c r="A25" s="492"/>
      <c r="B25" s="493"/>
      <c r="C25" s="184"/>
      <c r="D25" s="198">
        <v>0</v>
      </c>
      <c r="E25" s="202">
        <f t="shared" si="0"/>
        <v>0</v>
      </c>
      <c r="F25" s="184"/>
      <c r="G25" s="198">
        <v>0</v>
      </c>
      <c r="H25" s="202">
        <f t="shared" si="1"/>
        <v>0</v>
      </c>
      <c r="I25" s="184"/>
      <c r="J25" s="182">
        <v>0</v>
      </c>
      <c r="K25" s="202">
        <f t="shared" si="2"/>
        <v>0</v>
      </c>
      <c r="L25" s="203">
        <f t="shared" si="3"/>
        <v>0</v>
      </c>
    </row>
    <row r="26" spans="1:12" s="201" customFormat="1" ht="15.5" x14ac:dyDescent="0.35">
      <c r="A26" s="492"/>
      <c r="B26" s="493"/>
      <c r="C26" s="184"/>
      <c r="D26" s="198">
        <v>0</v>
      </c>
      <c r="E26" s="202">
        <f t="shared" si="0"/>
        <v>0</v>
      </c>
      <c r="F26" s="184"/>
      <c r="G26" s="198">
        <v>0</v>
      </c>
      <c r="H26" s="202">
        <f t="shared" si="1"/>
        <v>0</v>
      </c>
      <c r="I26" s="184"/>
      <c r="J26" s="182">
        <v>0</v>
      </c>
      <c r="K26" s="202">
        <f t="shared" si="2"/>
        <v>0</v>
      </c>
      <c r="L26" s="203">
        <f t="shared" si="3"/>
        <v>0</v>
      </c>
    </row>
    <row r="27" spans="1:12" s="201" customFormat="1" ht="15.5" x14ac:dyDescent="0.35">
      <c r="A27" s="492"/>
      <c r="B27" s="493"/>
      <c r="C27" s="184"/>
      <c r="D27" s="198">
        <v>0</v>
      </c>
      <c r="E27" s="202">
        <f t="shared" si="0"/>
        <v>0</v>
      </c>
      <c r="F27" s="184"/>
      <c r="G27" s="198">
        <v>0</v>
      </c>
      <c r="H27" s="202">
        <f t="shared" si="1"/>
        <v>0</v>
      </c>
      <c r="I27" s="184"/>
      <c r="J27" s="182">
        <v>0</v>
      </c>
      <c r="K27" s="202">
        <f t="shared" si="2"/>
        <v>0</v>
      </c>
      <c r="L27" s="203">
        <f t="shared" si="3"/>
        <v>0</v>
      </c>
    </row>
    <row r="28" spans="1:12" s="201" customFormat="1" ht="15.5" x14ac:dyDescent="0.35">
      <c r="A28" s="492"/>
      <c r="B28" s="493"/>
      <c r="C28" s="184"/>
      <c r="D28" s="198">
        <v>0</v>
      </c>
      <c r="E28" s="202">
        <f t="shared" si="0"/>
        <v>0</v>
      </c>
      <c r="F28" s="184"/>
      <c r="G28" s="198">
        <v>0</v>
      </c>
      <c r="H28" s="202">
        <f t="shared" si="1"/>
        <v>0</v>
      </c>
      <c r="I28" s="184"/>
      <c r="J28" s="182">
        <v>0</v>
      </c>
      <c r="K28" s="202">
        <f t="shared" si="2"/>
        <v>0</v>
      </c>
      <c r="L28" s="203">
        <f t="shared" si="3"/>
        <v>0</v>
      </c>
    </row>
    <row r="29" spans="1:12" s="201" customFormat="1" ht="15.5" x14ac:dyDescent="0.35">
      <c r="A29" s="492"/>
      <c r="B29" s="493"/>
      <c r="C29" s="184"/>
      <c r="D29" s="198">
        <v>0</v>
      </c>
      <c r="E29" s="202">
        <f t="shared" si="0"/>
        <v>0</v>
      </c>
      <c r="F29" s="184"/>
      <c r="G29" s="198">
        <v>0</v>
      </c>
      <c r="H29" s="202">
        <f t="shared" si="1"/>
        <v>0</v>
      </c>
      <c r="I29" s="184"/>
      <c r="J29" s="182">
        <v>0</v>
      </c>
      <c r="K29" s="202">
        <f t="shared" si="2"/>
        <v>0</v>
      </c>
      <c r="L29" s="203">
        <f t="shared" si="3"/>
        <v>0</v>
      </c>
    </row>
    <row r="30" spans="1:12" s="201" customFormat="1" ht="15.5" x14ac:dyDescent="0.35">
      <c r="A30" s="492"/>
      <c r="B30" s="493"/>
      <c r="C30" s="184"/>
      <c r="D30" s="198">
        <v>0</v>
      </c>
      <c r="E30" s="202">
        <f t="shared" si="0"/>
        <v>0</v>
      </c>
      <c r="F30" s="184"/>
      <c r="G30" s="198">
        <v>0</v>
      </c>
      <c r="H30" s="202">
        <f t="shared" si="1"/>
        <v>0</v>
      </c>
      <c r="I30" s="184"/>
      <c r="J30" s="182">
        <v>0</v>
      </c>
      <c r="K30" s="202">
        <f t="shared" si="2"/>
        <v>0</v>
      </c>
      <c r="L30" s="203">
        <f t="shared" si="3"/>
        <v>0</v>
      </c>
    </row>
    <row r="31" spans="1:12" s="201" customFormat="1" ht="15.5" x14ac:dyDescent="0.35">
      <c r="A31" s="492"/>
      <c r="B31" s="493"/>
      <c r="C31" s="184"/>
      <c r="D31" s="198">
        <v>0</v>
      </c>
      <c r="E31" s="202">
        <f t="shared" si="0"/>
        <v>0</v>
      </c>
      <c r="F31" s="184"/>
      <c r="G31" s="198">
        <v>0</v>
      </c>
      <c r="H31" s="202">
        <f t="shared" si="1"/>
        <v>0</v>
      </c>
      <c r="I31" s="184"/>
      <c r="J31" s="182">
        <v>0</v>
      </c>
      <c r="K31" s="202">
        <f t="shared" si="2"/>
        <v>0</v>
      </c>
      <c r="L31" s="203">
        <f t="shared" si="3"/>
        <v>0</v>
      </c>
    </row>
    <row r="32" spans="1:12" s="201" customFormat="1" ht="15.5" x14ac:dyDescent="0.35">
      <c r="A32" s="492"/>
      <c r="B32" s="493"/>
      <c r="C32" s="184"/>
      <c r="D32" s="198">
        <v>0</v>
      </c>
      <c r="E32" s="202">
        <f t="shared" si="0"/>
        <v>0</v>
      </c>
      <c r="F32" s="184"/>
      <c r="G32" s="198">
        <v>0</v>
      </c>
      <c r="H32" s="202">
        <f t="shared" si="1"/>
        <v>0</v>
      </c>
      <c r="I32" s="184"/>
      <c r="J32" s="182">
        <v>0</v>
      </c>
      <c r="K32" s="202">
        <f t="shared" si="2"/>
        <v>0</v>
      </c>
      <c r="L32" s="203">
        <f t="shared" si="3"/>
        <v>0</v>
      </c>
    </row>
    <row r="33" spans="1:12" s="201" customFormat="1" ht="15.5" x14ac:dyDescent="0.35">
      <c r="A33" s="492"/>
      <c r="B33" s="493"/>
      <c r="C33" s="184"/>
      <c r="D33" s="198">
        <v>0</v>
      </c>
      <c r="E33" s="202">
        <f t="shared" si="0"/>
        <v>0</v>
      </c>
      <c r="F33" s="184"/>
      <c r="G33" s="198">
        <v>0</v>
      </c>
      <c r="H33" s="202">
        <f t="shared" si="1"/>
        <v>0</v>
      </c>
      <c r="I33" s="184"/>
      <c r="J33" s="182">
        <v>0</v>
      </c>
      <c r="K33" s="202">
        <f t="shared" si="2"/>
        <v>0</v>
      </c>
      <c r="L33" s="203">
        <f t="shared" si="3"/>
        <v>0</v>
      </c>
    </row>
    <row r="34" spans="1:12" s="201" customFormat="1" ht="15.5" x14ac:dyDescent="0.35">
      <c r="A34" s="492"/>
      <c r="B34" s="493"/>
      <c r="C34" s="184"/>
      <c r="D34" s="198">
        <v>0</v>
      </c>
      <c r="E34" s="202">
        <f t="shared" si="0"/>
        <v>0</v>
      </c>
      <c r="F34" s="184"/>
      <c r="G34" s="198">
        <v>0</v>
      </c>
      <c r="H34" s="202">
        <f t="shared" si="1"/>
        <v>0</v>
      </c>
      <c r="I34" s="184"/>
      <c r="J34" s="182">
        <v>0</v>
      </c>
      <c r="K34" s="202">
        <f t="shared" si="2"/>
        <v>0</v>
      </c>
      <c r="L34" s="203">
        <f t="shared" si="3"/>
        <v>0</v>
      </c>
    </row>
    <row r="35" spans="1:12" s="201" customFormat="1" ht="15.5" x14ac:dyDescent="0.35">
      <c r="A35" s="492"/>
      <c r="B35" s="493"/>
      <c r="C35" s="184"/>
      <c r="D35" s="198">
        <v>0</v>
      </c>
      <c r="E35" s="202">
        <f t="shared" si="0"/>
        <v>0</v>
      </c>
      <c r="F35" s="184"/>
      <c r="G35" s="198">
        <v>0</v>
      </c>
      <c r="H35" s="202">
        <f t="shared" si="1"/>
        <v>0</v>
      </c>
      <c r="I35" s="184"/>
      <c r="J35" s="182">
        <v>0</v>
      </c>
      <c r="K35" s="202">
        <f t="shared" si="2"/>
        <v>0</v>
      </c>
      <c r="L35" s="203">
        <f t="shared" si="3"/>
        <v>0</v>
      </c>
    </row>
    <row r="36" spans="1:12" s="201" customFormat="1" ht="15.5" x14ac:dyDescent="0.35">
      <c r="A36" s="492"/>
      <c r="B36" s="493"/>
      <c r="C36" s="184"/>
      <c r="D36" s="198">
        <v>0</v>
      </c>
      <c r="E36" s="202">
        <f t="shared" si="0"/>
        <v>0</v>
      </c>
      <c r="F36" s="184"/>
      <c r="G36" s="198">
        <v>0</v>
      </c>
      <c r="H36" s="202">
        <f t="shared" si="1"/>
        <v>0</v>
      </c>
      <c r="I36" s="184"/>
      <c r="J36" s="182">
        <v>0</v>
      </c>
      <c r="K36" s="202">
        <f t="shared" si="2"/>
        <v>0</v>
      </c>
      <c r="L36" s="203">
        <f t="shared" si="3"/>
        <v>0</v>
      </c>
    </row>
    <row r="37" spans="1:12" s="201" customFormat="1" ht="15.5" x14ac:dyDescent="0.35">
      <c r="A37" s="492"/>
      <c r="B37" s="493"/>
      <c r="C37" s="184"/>
      <c r="D37" s="198">
        <v>0</v>
      </c>
      <c r="E37" s="202">
        <f t="shared" si="0"/>
        <v>0</v>
      </c>
      <c r="F37" s="184"/>
      <c r="G37" s="198">
        <v>0</v>
      </c>
      <c r="H37" s="202">
        <f t="shared" si="1"/>
        <v>0</v>
      </c>
      <c r="I37" s="184"/>
      <c r="J37" s="182">
        <v>0</v>
      </c>
      <c r="K37" s="202">
        <f t="shared" si="2"/>
        <v>0</v>
      </c>
      <c r="L37" s="203">
        <f t="shared" si="3"/>
        <v>0</v>
      </c>
    </row>
    <row r="38" spans="1:12" s="201" customFormat="1" ht="15.5" x14ac:dyDescent="0.35">
      <c r="A38" s="492"/>
      <c r="B38" s="493"/>
      <c r="C38" s="184"/>
      <c r="D38" s="198">
        <v>0</v>
      </c>
      <c r="E38" s="202">
        <f t="shared" si="0"/>
        <v>0</v>
      </c>
      <c r="F38" s="184"/>
      <c r="G38" s="198">
        <v>0</v>
      </c>
      <c r="H38" s="202">
        <f t="shared" si="1"/>
        <v>0</v>
      </c>
      <c r="I38" s="184"/>
      <c r="J38" s="182">
        <v>0</v>
      </c>
      <c r="K38" s="202">
        <f t="shared" si="2"/>
        <v>0</v>
      </c>
      <c r="L38" s="203">
        <f t="shared" si="3"/>
        <v>0</v>
      </c>
    </row>
    <row r="39" spans="1:12" s="201" customFormat="1" ht="15.5" x14ac:dyDescent="0.35">
      <c r="A39" s="492"/>
      <c r="B39" s="493"/>
      <c r="C39" s="184"/>
      <c r="D39" s="198">
        <v>0</v>
      </c>
      <c r="E39" s="202">
        <f t="shared" si="0"/>
        <v>0</v>
      </c>
      <c r="F39" s="184"/>
      <c r="G39" s="198">
        <v>0</v>
      </c>
      <c r="H39" s="202">
        <f t="shared" si="1"/>
        <v>0</v>
      </c>
      <c r="I39" s="184"/>
      <c r="J39" s="182">
        <v>0</v>
      </c>
      <c r="K39" s="202">
        <f t="shared" si="2"/>
        <v>0</v>
      </c>
      <c r="L39" s="203">
        <f t="shared" si="3"/>
        <v>0</v>
      </c>
    </row>
    <row r="40" spans="1:12" s="201" customFormat="1" ht="15.5" x14ac:dyDescent="0.35">
      <c r="A40" s="492"/>
      <c r="B40" s="493"/>
      <c r="C40" s="184"/>
      <c r="D40" s="198">
        <v>0</v>
      </c>
      <c r="E40" s="202">
        <f t="shared" si="0"/>
        <v>0</v>
      </c>
      <c r="F40" s="184"/>
      <c r="G40" s="198">
        <v>0</v>
      </c>
      <c r="H40" s="202">
        <f t="shared" si="1"/>
        <v>0</v>
      </c>
      <c r="I40" s="184"/>
      <c r="J40" s="182">
        <v>0</v>
      </c>
      <c r="K40" s="202">
        <f t="shared" si="2"/>
        <v>0</v>
      </c>
      <c r="L40" s="203">
        <f t="shared" si="3"/>
        <v>0</v>
      </c>
    </row>
    <row r="41" spans="1:12" s="201" customFormat="1" ht="15.5" x14ac:dyDescent="0.35">
      <c r="A41" s="492"/>
      <c r="B41" s="493"/>
      <c r="C41" s="184"/>
      <c r="D41" s="198">
        <v>0</v>
      </c>
      <c r="E41" s="202">
        <f t="shared" si="0"/>
        <v>0</v>
      </c>
      <c r="F41" s="184"/>
      <c r="G41" s="198">
        <v>0</v>
      </c>
      <c r="H41" s="202">
        <f t="shared" si="1"/>
        <v>0</v>
      </c>
      <c r="I41" s="184"/>
      <c r="J41" s="182">
        <v>0</v>
      </c>
      <c r="K41" s="202">
        <f t="shared" si="2"/>
        <v>0</v>
      </c>
      <c r="L41" s="203">
        <f t="shared" si="3"/>
        <v>0</v>
      </c>
    </row>
    <row r="42" spans="1:12" s="201" customFormat="1" ht="15.5" x14ac:dyDescent="0.35">
      <c r="A42" s="492"/>
      <c r="B42" s="493"/>
      <c r="C42" s="184"/>
      <c r="D42" s="198">
        <v>0</v>
      </c>
      <c r="E42" s="202">
        <f t="shared" si="0"/>
        <v>0</v>
      </c>
      <c r="F42" s="184"/>
      <c r="G42" s="198">
        <v>0</v>
      </c>
      <c r="H42" s="202">
        <f t="shared" si="1"/>
        <v>0</v>
      </c>
      <c r="I42" s="184"/>
      <c r="J42" s="182">
        <v>0</v>
      </c>
      <c r="K42" s="202">
        <f t="shared" si="2"/>
        <v>0</v>
      </c>
      <c r="L42" s="203">
        <f t="shared" si="3"/>
        <v>0</v>
      </c>
    </row>
    <row r="43" spans="1:12" s="201" customFormat="1" ht="15.5" x14ac:dyDescent="0.35">
      <c r="A43" s="492"/>
      <c r="B43" s="493"/>
      <c r="C43" s="184"/>
      <c r="D43" s="198">
        <v>0</v>
      </c>
      <c r="E43" s="202">
        <f t="shared" si="0"/>
        <v>0</v>
      </c>
      <c r="F43" s="184"/>
      <c r="G43" s="198">
        <v>0</v>
      </c>
      <c r="H43" s="202">
        <f t="shared" si="1"/>
        <v>0</v>
      </c>
      <c r="I43" s="184"/>
      <c r="J43" s="182">
        <v>0</v>
      </c>
      <c r="K43" s="202">
        <f t="shared" si="2"/>
        <v>0</v>
      </c>
      <c r="L43" s="203">
        <f t="shared" si="3"/>
        <v>0</v>
      </c>
    </row>
    <row r="44" spans="1:12" s="201" customFormat="1" ht="15.5" x14ac:dyDescent="0.35">
      <c r="A44" s="492"/>
      <c r="B44" s="493"/>
      <c r="C44" s="184"/>
      <c r="D44" s="198">
        <v>0</v>
      </c>
      <c r="E44" s="202">
        <f t="shared" si="0"/>
        <v>0</v>
      </c>
      <c r="F44" s="184"/>
      <c r="G44" s="198">
        <v>0</v>
      </c>
      <c r="H44" s="202">
        <f t="shared" si="1"/>
        <v>0</v>
      </c>
      <c r="I44" s="184"/>
      <c r="J44" s="182">
        <v>0</v>
      </c>
      <c r="K44" s="202">
        <f t="shared" si="2"/>
        <v>0</v>
      </c>
      <c r="L44" s="203">
        <f t="shared" si="3"/>
        <v>0</v>
      </c>
    </row>
    <row r="45" spans="1:12" s="201" customFormat="1" ht="15.5" x14ac:dyDescent="0.35">
      <c r="A45" s="492"/>
      <c r="B45" s="493"/>
      <c r="C45" s="184"/>
      <c r="D45" s="198">
        <v>0</v>
      </c>
      <c r="E45" s="202">
        <f t="shared" si="0"/>
        <v>0</v>
      </c>
      <c r="F45" s="184"/>
      <c r="G45" s="198">
        <v>0</v>
      </c>
      <c r="H45" s="202">
        <f t="shared" si="1"/>
        <v>0</v>
      </c>
      <c r="I45" s="184"/>
      <c r="J45" s="182">
        <v>0</v>
      </c>
      <c r="K45" s="202">
        <f t="shared" si="2"/>
        <v>0</v>
      </c>
      <c r="L45" s="203">
        <f t="shared" si="3"/>
        <v>0</v>
      </c>
    </row>
    <row r="46" spans="1:12" s="201" customFormat="1" ht="15.5" x14ac:dyDescent="0.35">
      <c r="A46" s="492"/>
      <c r="B46" s="493"/>
      <c r="C46" s="184"/>
      <c r="D46" s="198">
        <v>0</v>
      </c>
      <c r="E46" s="202">
        <f t="shared" si="0"/>
        <v>0</v>
      </c>
      <c r="F46" s="184"/>
      <c r="G46" s="198">
        <v>0</v>
      </c>
      <c r="H46" s="202">
        <f t="shared" si="1"/>
        <v>0</v>
      </c>
      <c r="I46" s="184"/>
      <c r="J46" s="182">
        <v>0</v>
      </c>
      <c r="K46" s="202">
        <f t="shared" si="2"/>
        <v>0</v>
      </c>
      <c r="L46" s="203">
        <f t="shared" si="3"/>
        <v>0</v>
      </c>
    </row>
    <row r="47" spans="1:12" s="201" customFormat="1" ht="15.5" x14ac:dyDescent="0.35">
      <c r="A47" s="492"/>
      <c r="B47" s="493"/>
      <c r="C47" s="184"/>
      <c r="D47" s="198">
        <v>0</v>
      </c>
      <c r="E47" s="202">
        <f t="shared" si="0"/>
        <v>0</v>
      </c>
      <c r="F47" s="184"/>
      <c r="G47" s="198">
        <v>0</v>
      </c>
      <c r="H47" s="202">
        <f t="shared" si="1"/>
        <v>0</v>
      </c>
      <c r="I47" s="184"/>
      <c r="J47" s="182">
        <v>0</v>
      </c>
      <c r="K47" s="202">
        <f t="shared" si="2"/>
        <v>0</v>
      </c>
      <c r="L47" s="203">
        <f t="shared" si="3"/>
        <v>0</v>
      </c>
    </row>
    <row r="48" spans="1:12" s="201" customFormat="1" ht="15.5" x14ac:dyDescent="0.35">
      <c r="A48" s="492"/>
      <c r="B48" s="493"/>
      <c r="C48" s="184"/>
      <c r="D48" s="198">
        <v>0</v>
      </c>
      <c r="E48" s="202">
        <f t="shared" si="0"/>
        <v>0</v>
      </c>
      <c r="F48" s="184"/>
      <c r="G48" s="198">
        <v>0</v>
      </c>
      <c r="H48" s="202">
        <f t="shared" si="1"/>
        <v>0</v>
      </c>
      <c r="I48" s="184"/>
      <c r="J48" s="182">
        <v>0</v>
      </c>
      <c r="K48" s="202">
        <f t="shared" si="2"/>
        <v>0</v>
      </c>
      <c r="L48" s="203">
        <f t="shared" si="3"/>
        <v>0</v>
      </c>
    </row>
    <row r="49" spans="1:12" s="201" customFormat="1" ht="15.5" x14ac:dyDescent="0.35">
      <c r="A49" s="492"/>
      <c r="B49" s="493"/>
      <c r="C49" s="184"/>
      <c r="D49" s="198">
        <v>0</v>
      </c>
      <c r="E49" s="202">
        <f t="shared" si="0"/>
        <v>0</v>
      </c>
      <c r="F49" s="184"/>
      <c r="G49" s="198">
        <v>0</v>
      </c>
      <c r="H49" s="202">
        <f t="shared" si="1"/>
        <v>0</v>
      </c>
      <c r="I49" s="184"/>
      <c r="J49" s="182">
        <v>0</v>
      </c>
      <c r="K49" s="202">
        <f t="shared" si="2"/>
        <v>0</v>
      </c>
      <c r="L49" s="203">
        <f t="shared" si="3"/>
        <v>0</v>
      </c>
    </row>
    <row r="50" spans="1:12" s="201" customFormat="1" ht="15.5" x14ac:dyDescent="0.35">
      <c r="A50" s="492"/>
      <c r="B50" s="493"/>
      <c r="C50" s="184"/>
      <c r="D50" s="198">
        <v>0</v>
      </c>
      <c r="E50" s="202">
        <f t="shared" si="0"/>
        <v>0</v>
      </c>
      <c r="F50" s="184"/>
      <c r="G50" s="198">
        <v>0</v>
      </c>
      <c r="H50" s="202">
        <f t="shared" si="1"/>
        <v>0</v>
      </c>
      <c r="I50" s="184"/>
      <c r="J50" s="182">
        <v>0</v>
      </c>
      <c r="K50" s="202">
        <f t="shared" si="2"/>
        <v>0</v>
      </c>
      <c r="L50" s="203">
        <f t="shared" si="3"/>
        <v>0</v>
      </c>
    </row>
    <row r="51" spans="1:12" s="201" customFormat="1" ht="15.5" x14ac:dyDescent="0.35">
      <c r="A51" s="492"/>
      <c r="B51" s="493"/>
      <c r="C51" s="184"/>
      <c r="D51" s="198">
        <v>0</v>
      </c>
      <c r="E51" s="202">
        <f t="shared" si="0"/>
        <v>0</v>
      </c>
      <c r="F51" s="184"/>
      <c r="G51" s="198">
        <v>0</v>
      </c>
      <c r="H51" s="202">
        <f t="shared" si="1"/>
        <v>0</v>
      </c>
      <c r="I51" s="184"/>
      <c r="J51" s="182">
        <v>0</v>
      </c>
      <c r="K51" s="202">
        <f t="shared" si="2"/>
        <v>0</v>
      </c>
      <c r="L51" s="203">
        <f t="shared" si="3"/>
        <v>0</v>
      </c>
    </row>
    <row r="52" spans="1:12" s="201" customFormat="1" ht="15.5" x14ac:dyDescent="0.35">
      <c r="A52" s="492"/>
      <c r="B52" s="493"/>
      <c r="C52" s="184"/>
      <c r="D52" s="198">
        <v>0</v>
      </c>
      <c r="E52" s="202">
        <f t="shared" si="0"/>
        <v>0</v>
      </c>
      <c r="F52" s="184"/>
      <c r="G52" s="198">
        <v>0</v>
      </c>
      <c r="H52" s="202">
        <f t="shared" si="1"/>
        <v>0</v>
      </c>
      <c r="I52" s="184"/>
      <c r="J52" s="182">
        <v>0</v>
      </c>
      <c r="K52" s="202">
        <f t="shared" si="2"/>
        <v>0</v>
      </c>
      <c r="L52" s="203">
        <f t="shared" si="3"/>
        <v>0</v>
      </c>
    </row>
    <row r="53" spans="1:12" s="201" customFormat="1" ht="15.5" x14ac:dyDescent="0.35">
      <c r="A53" s="492"/>
      <c r="B53" s="493"/>
      <c r="C53" s="184"/>
      <c r="D53" s="198">
        <v>0</v>
      </c>
      <c r="E53" s="202">
        <f t="shared" si="0"/>
        <v>0</v>
      </c>
      <c r="F53" s="184"/>
      <c r="G53" s="198">
        <v>0</v>
      </c>
      <c r="H53" s="202">
        <f t="shared" si="1"/>
        <v>0</v>
      </c>
      <c r="I53" s="184"/>
      <c r="J53" s="182">
        <v>0</v>
      </c>
      <c r="K53" s="202">
        <f t="shared" si="2"/>
        <v>0</v>
      </c>
      <c r="L53" s="203">
        <f t="shared" si="3"/>
        <v>0</v>
      </c>
    </row>
    <row r="54" spans="1:12" s="201" customFormat="1" ht="15.5" x14ac:dyDescent="0.35">
      <c r="A54" s="492"/>
      <c r="B54" s="493"/>
      <c r="C54" s="184"/>
      <c r="D54" s="198">
        <v>0</v>
      </c>
      <c r="E54" s="202">
        <f t="shared" si="0"/>
        <v>0</v>
      </c>
      <c r="F54" s="184"/>
      <c r="G54" s="198">
        <v>0</v>
      </c>
      <c r="H54" s="202">
        <f t="shared" si="1"/>
        <v>0</v>
      </c>
      <c r="I54" s="184"/>
      <c r="J54" s="182">
        <v>0</v>
      </c>
      <c r="K54" s="202">
        <f t="shared" si="2"/>
        <v>0</v>
      </c>
      <c r="L54" s="203">
        <f t="shared" si="3"/>
        <v>0</v>
      </c>
    </row>
    <row r="55" spans="1:12" s="201" customFormat="1" ht="15.5" x14ac:dyDescent="0.35">
      <c r="A55" s="492"/>
      <c r="B55" s="493"/>
      <c r="C55" s="184"/>
      <c r="D55" s="198">
        <v>0</v>
      </c>
      <c r="E55" s="202">
        <f t="shared" si="0"/>
        <v>0</v>
      </c>
      <c r="F55" s="184"/>
      <c r="G55" s="198">
        <v>0</v>
      </c>
      <c r="H55" s="202">
        <f t="shared" si="1"/>
        <v>0</v>
      </c>
      <c r="I55" s="184"/>
      <c r="J55" s="182">
        <v>0</v>
      </c>
      <c r="K55" s="202">
        <f t="shared" si="2"/>
        <v>0</v>
      </c>
      <c r="L55" s="203">
        <f t="shared" si="3"/>
        <v>0</v>
      </c>
    </row>
    <row r="56" spans="1:12" s="201" customFormat="1" ht="15.5" x14ac:dyDescent="0.35">
      <c r="A56" s="492"/>
      <c r="B56" s="493"/>
      <c r="C56" s="184"/>
      <c r="D56" s="198">
        <v>0</v>
      </c>
      <c r="E56" s="202">
        <f t="shared" si="0"/>
        <v>0</v>
      </c>
      <c r="F56" s="184"/>
      <c r="G56" s="198">
        <v>0</v>
      </c>
      <c r="H56" s="202">
        <f t="shared" si="1"/>
        <v>0</v>
      </c>
      <c r="I56" s="184"/>
      <c r="J56" s="182">
        <v>0</v>
      </c>
      <c r="K56" s="202">
        <f t="shared" si="2"/>
        <v>0</v>
      </c>
      <c r="L56" s="203">
        <f t="shared" si="3"/>
        <v>0</v>
      </c>
    </row>
    <row r="57" spans="1:12" s="201" customFormat="1" ht="15.5" x14ac:dyDescent="0.35">
      <c r="A57" s="492"/>
      <c r="B57" s="493"/>
      <c r="C57" s="184"/>
      <c r="D57" s="198">
        <v>0</v>
      </c>
      <c r="E57" s="202">
        <f t="shared" si="0"/>
        <v>0</v>
      </c>
      <c r="F57" s="184"/>
      <c r="G57" s="198">
        <v>0</v>
      </c>
      <c r="H57" s="202">
        <f t="shared" si="1"/>
        <v>0</v>
      </c>
      <c r="I57" s="184"/>
      <c r="J57" s="182">
        <v>0</v>
      </c>
      <c r="K57" s="202">
        <f t="shared" si="2"/>
        <v>0</v>
      </c>
      <c r="L57" s="203">
        <f t="shared" si="3"/>
        <v>0</v>
      </c>
    </row>
    <row r="58" spans="1:12" s="201" customFormat="1" ht="15.5" x14ac:dyDescent="0.35">
      <c r="A58" s="492"/>
      <c r="B58" s="493"/>
      <c r="C58" s="184"/>
      <c r="D58" s="198">
        <v>0</v>
      </c>
      <c r="E58" s="202">
        <f t="shared" si="0"/>
        <v>0</v>
      </c>
      <c r="F58" s="184"/>
      <c r="G58" s="198">
        <v>0</v>
      </c>
      <c r="H58" s="202">
        <f t="shared" si="1"/>
        <v>0</v>
      </c>
      <c r="I58" s="184"/>
      <c r="J58" s="182">
        <v>0</v>
      </c>
      <c r="K58" s="202">
        <f t="shared" si="2"/>
        <v>0</v>
      </c>
      <c r="L58" s="203">
        <f t="shared" si="3"/>
        <v>0</v>
      </c>
    </row>
    <row r="59" spans="1:12" s="201" customFormat="1" ht="15.5" x14ac:dyDescent="0.35">
      <c r="A59" s="492"/>
      <c r="B59" s="493"/>
      <c r="C59" s="184"/>
      <c r="D59" s="198">
        <v>0</v>
      </c>
      <c r="E59" s="202">
        <f t="shared" si="0"/>
        <v>0</v>
      </c>
      <c r="F59" s="184"/>
      <c r="G59" s="198">
        <v>0</v>
      </c>
      <c r="H59" s="202">
        <f t="shared" si="1"/>
        <v>0</v>
      </c>
      <c r="I59" s="184"/>
      <c r="J59" s="182">
        <v>0</v>
      </c>
      <c r="K59" s="202">
        <f t="shared" si="2"/>
        <v>0</v>
      </c>
      <c r="L59" s="203">
        <f t="shared" si="3"/>
        <v>0</v>
      </c>
    </row>
    <row r="60" spans="1:12" s="201" customFormat="1" ht="15.5" x14ac:dyDescent="0.35">
      <c r="A60" s="492"/>
      <c r="B60" s="493"/>
      <c r="C60" s="184"/>
      <c r="D60" s="198">
        <v>0</v>
      </c>
      <c r="E60" s="202">
        <f t="shared" si="0"/>
        <v>0</v>
      </c>
      <c r="F60" s="184"/>
      <c r="G60" s="198">
        <v>0</v>
      </c>
      <c r="H60" s="202">
        <f t="shared" si="1"/>
        <v>0</v>
      </c>
      <c r="I60" s="184"/>
      <c r="J60" s="182">
        <v>0</v>
      </c>
      <c r="K60" s="202">
        <f t="shared" si="2"/>
        <v>0</v>
      </c>
      <c r="L60" s="203">
        <f t="shared" si="3"/>
        <v>0</v>
      </c>
    </row>
    <row r="61" spans="1:12" s="201" customFormat="1" ht="15.5" x14ac:dyDescent="0.35">
      <c r="A61" s="492"/>
      <c r="B61" s="493"/>
      <c r="C61" s="184"/>
      <c r="D61" s="198">
        <v>0</v>
      </c>
      <c r="E61" s="202">
        <f t="shared" si="0"/>
        <v>0</v>
      </c>
      <c r="F61" s="184"/>
      <c r="G61" s="198">
        <v>0</v>
      </c>
      <c r="H61" s="202">
        <f t="shared" si="1"/>
        <v>0</v>
      </c>
      <c r="I61" s="184"/>
      <c r="J61" s="182">
        <v>0</v>
      </c>
      <c r="K61" s="202">
        <f t="shared" si="2"/>
        <v>0</v>
      </c>
      <c r="L61" s="203">
        <f t="shared" si="3"/>
        <v>0</v>
      </c>
    </row>
    <row r="62" spans="1:12" s="201" customFormat="1" ht="15.5" x14ac:dyDescent="0.35">
      <c r="A62" s="492"/>
      <c r="B62" s="493"/>
      <c r="C62" s="184"/>
      <c r="D62" s="198">
        <v>0</v>
      </c>
      <c r="E62" s="202">
        <f t="shared" si="0"/>
        <v>0</v>
      </c>
      <c r="F62" s="184"/>
      <c r="G62" s="198">
        <v>0</v>
      </c>
      <c r="H62" s="202">
        <f t="shared" si="1"/>
        <v>0</v>
      </c>
      <c r="I62" s="184"/>
      <c r="J62" s="182">
        <v>0</v>
      </c>
      <c r="K62" s="202">
        <f t="shared" si="2"/>
        <v>0</v>
      </c>
      <c r="L62" s="203">
        <f t="shared" si="3"/>
        <v>0</v>
      </c>
    </row>
    <row r="63" spans="1:12" s="201" customFormat="1" ht="15.5" x14ac:dyDescent="0.35">
      <c r="A63" s="492"/>
      <c r="B63" s="493"/>
      <c r="C63" s="184"/>
      <c r="D63" s="198">
        <v>0</v>
      </c>
      <c r="E63" s="202">
        <f t="shared" si="0"/>
        <v>0</v>
      </c>
      <c r="F63" s="184"/>
      <c r="G63" s="198">
        <v>0</v>
      </c>
      <c r="H63" s="202">
        <f t="shared" si="1"/>
        <v>0</v>
      </c>
      <c r="I63" s="184"/>
      <c r="J63" s="182">
        <v>0</v>
      </c>
      <c r="K63" s="202">
        <f t="shared" si="2"/>
        <v>0</v>
      </c>
      <c r="L63" s="203">
        <f t="shared" si="3"/>
        <v>0</v>
      </c>
    </row>
    <row r="64" spans="1:12" s="201" customFormat="1" ht="15.5" x14ac:dyDescent="0.35">
      <c r="A64" s="492"/>
      <c r="B64" s="493"/>
      <c r="C64" s="184"/>
      <c r="D64" s="198">
        <v>0</v>
      </c>
      <c r="E64" s="202">
        <f t="shared" si="0"/>
        <v>0</v>
      </c>
      <c r="F64" s="184"/>
      <c r="G64" s="198">
        <v>0</v>
      </c>
      <c r="H64" s="202">
        <f t="shared" si="1"/>
        <v>0</v>
      </c>
      <c r="I64" s="184"/>
      <c r="J64" s="182">
        <v>0</v>
      </c>
      <c r="K64" s="202">
        <f t="shared" si="2"/>
        <v>0</v>
      </c>
      <c r="L64" s="203">
        <f t="shared" si="3"/>
        <v>0</v>
      </c>
    </row>
    <row r="65" spans="1:12" s="201" customFormat="1" ht="15.5" x14ac:dyDescent="0.35">
      <c r="A65" s="492"/>
      <c r="B65" s="493"/>
      <c r="C65" s="184"/>
      <c r="D65" s="198">
        <v>0</v>
      </c>
      <c r="E65" s="202">
        <f t="shared" si="0"/>
        <v>0</v>
      </c>
      <c r="F65" s="184"/>
      <c r="G65" s="198">
        <v>0</v>
      </c>
      <c r="H65" s="202">
        <f t="shared" si="1"/>
        <v>0</v>
      </c>
      <c r="I65" s="184"/>
      <c r="J65" s="182">
        <v>0</v>
      </c>
      <c r="K65" s="202">
        <f t="shared" si="2"/>
        <v>0</v>
      </c>
      <c r="L65" s="203">
        <f t="shared" si="3"/>
        <v>0</v>
      </c>
    </row>
    <row r="66" spans="1:12" s="201" customFormat="1" ht="15.5" x14ac:dyDescent="0.35">
      <c r="A66" s="492"/>
      <c r="B66" s="493"/>
      <c r="C66" s="184"/>
      <c r="D66" s="198">
        <v>0</v>
      </c>
      <c r="E66" s="202">
        <f t="shared" si="0"/>
        <v>0</v>
      </c>
      <c r="F66" s="184"/>
      <c r="G66" s="198">
        <v>0</v>
      </c>
      <c r="H66" s="202">
        <f t="shared" si="1"/>
        <v>0</v>
      </c>
      <c r="I66" s="184"/>
      <c r="J66" s="182">
        <v>0</v>
      </c>
      <c r="K66" s="202">
        <f t="shared" si="2"/>
        <v>0</v>
      </c>
      <c r="L66" s="203">
        <f t="shared" si="3"/>
        <v>0</v>
      </c>
    </row>
    <row r="67" spans="1:12" s="201" customFormat="1" ht="15.5" x14ac:dyDescent="0.35">
      <c r="A67" s="492"/>
      <c r="B67" s="493"/>
      <c r="C67" s="184"/>
      <c r="D67" s="198">
        <v>0</v>
      </c>
      <c r="E67" s="202">
        <f t="shared" si="0"/>
        <v>0</v>
      </c>
      <c r="F67" s="184"/>
      <c r="G67" s="198">
        <v>0</v>
      </c>
      <c r="H67" s="202">
        <f t="shared" si="1"/>
        <v>0</v>
      </c>
      <c r="I67" s="184"/>
      <c r="J67" s="182">
        <v>0</v>
      </c>
      <c r="K67" s="202">
        <f t="shared" si="2"/>
        <v>0</v>
      </c>
      <c r="L67" s="203">
        <f t="shared" si="3"/>
        <v>0</v>
      </c>
    </row>
    <row r="68" spans="1:12" s="201" customFormat="1" ht="15.5" x14ac:dyDescent="0.35">
      <c r="A68" s="492"/>
      <c r="B68" s="493"/>
      <c r="C68" s="184"/>
      <c r="D68" s="198">
        <v>0</v>
      </c>
      <c r="E68" s="202">
        <f t="shared" si="0"/>
        <v>0</v>
      </c>
      <c r="F68" s="184"/>
      <c r="G68" s="198">
        <v>0</v>
      </c>
      <c r="H68" s="202">
        <f t="shared" si="1"/>
        <v>0</v>
      </c>
      <c r="I68" s="184"/>
      <c r="J68" s="182">
        <v>0</v>
      </c>
      <c r="K68" s="202">
        <f t="shared" si="2"/>
        <v>0</v>
      </c>
      <c r="L68" s="203">
        <f t="shared" si="3"/>
        <v>0</v>
      </c>
    </row>
    <row r="69" spans="1:12" s="201" customFormat="1" ht="15.5" x14ac:dyDescent="0.35">
      <c r="A69" s="492"/>
      <c r="B69" s="493"/>
      <c r="C69" s="184"/>
      <c r="D69" s="198">
        <v>0</v>
      </c>
      <c r="E69" s="202">
        <f t="shared" si="0"/>
        <v>0</v>
      </c>
      <c r="F69" s="184"/>
      <c r="G69" s="198">
        <v>0</v>
      </c>
      <c r="H69" s="202">
        <f t="shared" si="1"/>
        <v>0</v>
      </c>
      <c r="I69" s="184"/>
      <c r="J69" s="182">
        <v>0</v>
      </c>
      <c r="K69" s="202">
        <f t="shared" si="2"/>
        <v>0</v>
      </c>
      <c r="L69" s="203">
        <f t="shared" si="3"/>
        <v>0</v>
      </c>
    </row>
    <row r="70" spans="1:12" s="201" customFormat="1" ht="15.5" x14ac:dyDescent="0.35">
      <c r="A70" s="492"/>
      <c r="B70" s="493"/>
      <c r="C70" s="184"/>
      <c r="D70" s="198">
        <v>0</v>
      </c>
      <c r="E70" s="202">
        <f t="shared" si="0"/>
        <v>0</v>
      </c>
      <c r="F70" s="184"/>
      <c r="G70" s="198">
        <v>0</v>
      </c>
      <c r="H70" s="202">
        <f t="shared" si="1"/>
        <v>0</v>
      </c>
      <c r="I70" s="184"/>
      <c r="J70" s="182">
        <v>0</v>
      </c>
      <c r="K70" s="202">
        <f t="shared" si="2"/>
        <v>0</v>
      </c>
      <c r="L70" s="203">
        <f t="shared" si="3"/>
        <v>0</v>
      </c>
    </row>
    <row r="71" spans="1:12" s="201" customFormat="1" ht="15.5" x14ac:dyDescent="0.35">
      <c r="A71" s="492"/>
      <c r="B71" s="493"/>
      <c r="C71" s="184"/>
      <c r="D71" s="198">
        <v>0</v>
      </c>
      <c r="E71" s="202">
        <f t="shared" si="0"/>
        <v>0</v>
      </c>
      <c r="F71" s="184"/>
      <c r="G71" s="198">
        <v>0</v>
      </c>
      <c r="H71" s="202">
        <f t="shared" si="1"/>
        <v>0</v>
      </c>
      <c r="I71" s="184"/>
      <c r="J71" s="182">
        <v>0</v>
      </c>
      <c r="K71" s="202">
        <f t="shared" si="2"/>
        <v>0</v>
      </c>
      <c r="L71" s="203">
        <f t="shared" si="3"/>
        <v>0</v>
      </c>
    </row>
    <row r="72" spans="1:12" s="201" customFormat="1" ht="15.5" x14ac:dyDescent="0.35">
      <c r="A72" s="492"/>
      <c r="B72" s="493"/>
      <c r="C72" s="184"/>
      <c r="D72" s="198">
        <v>0</v>
      </c>
      <c r="E72" s="202">
        <f t="shared" si="0"/>
        <v>0</v>
      </c>
      <c r="F72" s="184"/>
      <c r="G72" s="198">
        <v>0</v>
      </c>
      <c r="H72" s="202">
        <f t="shared" si="1"/>
        <v>0</v>
      </c>
      <c r="I72" s="184"/>
      <c r="J72" s="182">
        <v>0</v>
      </c>
      <c r="K72" s="202">
        <f t="shared" si="2"/>
        <v>0</v>
      </c>
      <c r="L72" s="203">
        <f t="shared" si="3"/>
        <v>0</v>
      </c>
    </row>
    <row r="73" spans="1:12" s="201" customFormat="1" ht="15.5" x14ac:dyDescent="0.35">
      <c r="A73" s="492"/>
      <c r="B73" s="493"/>
      <c r="C73" s="184"/>
      <c r="D73" s="198">
        <v>0</v>
      </c>
      <c r="E73" s="202">
        <f t="shared" si="0"/>
        <v>0</v>
      </c>
      <c r="F73" s="184"/>
      <c r="G73" s="198">
        <v>0</v>
      </c>
      <c r="H73" s="202">
        <f t="shared" si="1"/>
        <v>0</v>
      </c>
      <c r="I73" s="184"/>
      <c r="J73" s="182">
        <v>0</v>
      </c>
      <c r="K73" s="202">
        <f t="shared" si="2"/>
        <v>0</v>
      </c>
      <c r="L73" s="203">
        <f t="shared" si="3"/>
        <v>0</v>
      </c>
    </row>
    <row r="74" spans="1:12" s="201" customFormat="1" ht="15.5" x14ac:dyDescent="0.35">
      <c r="A74" s="492"/>
      <c r="B74" s="493"/>
      <c r="C74" s="184"/>
      <c r="D74" s="198">
        <v>0</v>
      </c>
      <c r="E74" s="202">
        <f t="shared" si="0"/>
        <v>0</v>
      </c>
      <c r="F74" s="184"/>
      <c r="G74" s="198">
        <v>0</v>
      </c>
      <c r="H74" s="202">
        <f t="shared" si="1"/>
        <v>0</v>
      </c>
      <c r="I74" s="184"/>
      <c r="J74" s="182">
        <v>0</v>
      </c>
      <c r="K74" s="202">
        <f t="shared" si="2"/>
        <v>0</v>
      </c>
      <c r="L74" s="203">
        <f t="shared" si="3"/>
        <v>0</v>
      </c>
    </row>
    <row r="75" spans="1:12" s="201" customFormat="1" ht="15.5" x14ac:dyDescent="0.35">
      <c r="A75" s="492"/>
      <c r="B75" s="493"/>
      <c r="C75" s="184"/>
      <c r="D75" s="198">
        <v>0</v>
      </c>
      <c r="E75" s="202">
        <f t="shared" ref="E75:E110" si="4">C75*D75</f>
        <v>0</v>
      </c>
      <c r="F75" s="184"/>
      <c r="G75" s="198">
        <v>0</v>
      </c>
      <c r="H75" s="202">
        <f t="shared" ref="H75:H110" si="5">F75*G75</f>
        <v>0</v>
      </c>
      <c r="I75" s="184"/>
      <c r="J75" s="182">
        <v>0</v>
      </c>
      <c r="K75" s="202">
        <f t="shared" ref="K75:K110" si="6">I75*J75</f>
        <v>0</v>
      </c>
      <c r="L75" s="203">
        <f t="shared" ref="L75:L110" si="7">SUM(E75+H75+K75)</f>
        <v>0</v>
      </c>
    </row>
    <row r="76" spans="1:12" s="201" customFormat="1" ht="15.5" x14ac:dyDescent="0.35">
      <c r="A76" s="492"/>
      <c r="B76" s="493"/>
      <c r="C76" s="184"/>
      <c r="D76" s="198">
        <v>0</v>
      </c>
      <c r="E76" s="202">
        <f t="shared" si="4"/>
        <v>0</v>
      </c>
      <c r="F76" s="184"/>
      <c r="G76" s="198">
        <v>0</v>
      </c>
      <c r="H76" s="202">
        <f t="shared" si="5"/>
        <v>0</v>
      </c>
      <c r="I76" s="184"/>
      <c r="J76" s="182">
        <v>0</v>
      </c>
      <c r="K76" s="202">
        <f t="shared" si="6"/>
        <v>0</v>
      </c>
      <c r="L76" s="203">
        <f t="shared" si="7"/>
        <v>0</v>
      </c>
    </row>
    <row r="77" spans="1:12" s="201" customFormat="1" ht="15.5" x14ac:dyDescent="0.35">
      <c r="A77" s="492"/>
      <c r="B77" s="493"/>
      <c r="C77" s="184"/>
      <c r="D77" s="198">
        <v>0</v>
      </c>
      <c r="E77" s="202">
        <f t="shared" si="4"/>
        <v>0</v>
      </c>
      <c r="F77" s="184"/>
      <c r="G77" s="198">
        <v>0</v>
      </c>
      <c r="H77" s="202">
        <f t="shared" si="5"/>
        <v>0</v>
      </c>
      <c r="I77" s="184"/>
      <c r="J77" s="182">
        <v>0</v>
      </c>
      <c r="K77" s="202">
        <f t="shared" si="6"/>
        <v>0</v>
      </c>
      <c r="L77" s="203">
        <f t="shared" si="7"/>
        <v>0</v>
      </c>
    </row>
    <row r="78" spans="1:12" s="201" customFormat="1" ht="15.5" x14ac:dyDescent="0.35">
      <c r="A78" s="492"/>
      <c r="B78" s="493"/>
      <c r="C78" s="184"/>
      <c r="D78" s="198">
        <v>0</v>
      </c>
      <c r="E78" s="202">
        <f t="shared" si="4"/>
        <v>0</v>
      </c>
      <c r="F78" s="184"/>
      <c r="G78" s="198">
        <v>0</v>
      </c>
      <c r="H78" s="202">
        <f t="shared" si="5"/>
        <v>0</v>
      </c>
      <c r="I78" s="184"/>
      <c r="J78" s="182">
        <v>0</v>
      </c>
      <c r="K78" s="202">
        <f t="shared" si="6"/>
        <v>0</v>
      </c>
      <c r="L78" s="203">
        <f t="shared" si="7"/>
        <v>0</v>
      </c>
    </row>
    <row r="79" spans="1:12" s="201" customFormat="1" ht="15.5" x14ac:dyDescent="0.35">
      <c r="A79" s="492"/>
      <c r="B79" s="493"/>
      <c r="C79" s="184"/>
      <c r="D79" s="198">
        <v>0</v>
      </c>
      <c r="E79" s="202">
        <f t="shared" si="4"/>
        <v>0</v>
      </c>
      <c r="F79" s="184"/>
      <c r="G79" s="198">
        <v>0</v>
      </c>
      <c r="H79" s="202">
        <f t="shared" si="5"/>
        <v>0</v>
      </c>
      <c r="I79" s="184"/>
      <c r="J79" s="182">
        <v>0</v>
      </c>
      <c r="K79" s="202">
        <f t="shared" si="6"/>
        <v>0</v>
      </c>
      <c r="L79" s="203">
        <f t="shared" si="7"/>
        <v>0</v>
      </c>
    </row>
    <row r="80" spans="1:12" s="201" customFormat="1" ht="15.5" x14ac:dyDescent="0.35">
      <c r="A80" s="492"/>
      <c r="B80" s="493"/>
      <c r="C80" s="184"/>
      <c r="D80" s="198">
        <v>0</v>
      </c>
      <c r="E80" s="202">
        <f t="shared" si="4"/>
        <v>0</v>
      </c>
      <c r="F80" s="184"/>
      <c r="G80" s="198">
        <v>0</v>
      </c>
      <c r="H80" s="202">
        <f t="shared" si="5"/>
        <v>0</v>
      </c>
      <c r="I80" s="184"/>
      <c r="J80" s="182">
        <v>0</v>
      </c>
      <c r="K80" s="202">
        <f t="shared" si="6"/>
        <v>0</v>
      </c>
      <c r="L80" s="203">
        <f t="shared" si="7"/>
        <v>0</v>
      </c>
    </row>
    <row r="81" spans="1:12" s="201" customFormat="1" ht="15.5" x14ac:dyDescent="0.35">
      <c r="A81" s="492"/>
      <c r="B81" s="493"/>
      <c r="C81" s="184"/>
      <c r="D81" s="198">
        <v>0</v>
      </c>
      <c r="E81" s="202">
        <f t="shared" si="4"/>
        <v>0</v>
      </c>
      <c r="F81" s="184"/>
      <c r="G81" s="198">
        <v>0</v>
      </c>
      <c r="H81" s="202">
        <f t="shared" si="5"/>
        <v>0</v>
      </c>
      <c r="I81" s="184"/>
      <c r="J81" s="182">
        <v>0</v>
      </c>
      <c r="K81" s="202">
        <f t="shared" si="6"/>
        <v>0</v>
      </c>
      <c r="L81" s="203">
        <f t="shared" si="7"/>
        <v>0</v>
      </c>
    </row>
    <row r="82" spans="1:12" s="201" customFormat="1" ht="15.5" x14ac:dyDescent="0.35">
      <c r="A82" s="492"/>
      <c r="B82" s="493"/>
      <c r="C82" s="184"/>
      <c r="D82" s="198">
        <v>0</v>
      </c>
      <c r="E82" s="202">
        <f t="shared" si="4"/>
        <v>0</v>
      </c>
      <c r="F82" s="184"/>
      <c r="G82" s="198">
        <v>0</v>
      </c>
      <c r="H82" s="202">
        <f t="shared" si="5"/>
        <v>0</v>
      </c>
      <c r="I82" s="184"/>
      <c r="J82" s="182">
        <v>0</v>
      </c>
      <c r="K82" s="202">
        <f t="shared" si="6"/>
        <v>0</v>
      </c>
      <c r="L82" s="203">
        <f t="shared" si="7"/>
        <v>0</v>
      </c>
    </row>
    <row r="83" spans="1:12" s="201" customFormat="1" ht="15.5" x14ac:dyDescent="0.35">
      <c r="A83" s="492"/>
      <c r="B83" s="493"/>
      <c r="C83" s="184"/>
      <c r="D83" s="198">
        <v>0</v>
      </c>
      <c r="E83" s="202">
        <f t="shared" si="4"/>
        <v>0</v>
      </c>
      <c r="F83" s="184"/>
      <c r="G83" s="198">
        <v>0</v>
      </c>
      <c r="H83" s="202">
        <f t="shared" si="5"/>
        <v>0</v>
      </c>
      <c r="I83" s="184"/>
      <c r="J83" s="182">
        <v>0</v>
      </c>
      <c r="K83" s="202">
        <f t="shared" si="6"/>
        <v>0</v>
      </c>
      <c r="L83" s="203">
        <f t="shared" si="7"/>
        <v>0</v>
      </c>
    </row>
    <row r="84" spans="1:12" s="201" customFormat="1" ht="15.5" x14ac:dyDescent="0.35">
      <c r="A84" s="492"/>
      <c r="B84" s="493"/>
      <c r="C84" s="184"/>
      <c r="D84" s="198">
        <v>0</v>
      </c>
      <c r="E84" s="202">
        <f t="shared" si="4"/>
        <v>0</v>
      </c>
      <c r="F84" s="184"/>
      <c r="G84" s="198">
        <v>0</v>
      </c>
      <c r="H84" s="202">
        <f t="shared" si="5"/>
        <v>0</v>
      </c>
      <c r="I84" s="184"/>
      <c r="J84" s="182">
        <v>0</v>
      </c>
      <c r="K84" s="202">
        <f t="shared" si="6"/>
        <v>0</v>
      </c>
      <c r="L84" s="203">
        <f t="shared" si="7"/>
        <v>0</v>
      </c>
    </row>
    <row r="85" spans="1:12" s="201" customFormat="1" ht="15.5" x14ac:dyDescent="0.35">
      <c r="A85" s="492"/>
      <c r="B85" s="493"/>
      <c r="C85" s="184"/>
      <c r="D85" s="198">
        <v>0</v>
      </c>
      <c r="E85" s="202">
        <f t="shared" si="4"/>
        <v>0</v>
      </c>
      <c r="F85" s="184"/>
      <c r="G85" s="198">
        <v>0</v>
      </c>
      <c r="H85" s="202">
        <f t="shared" si="5"/>
        <v>0</v>
      </c>
      <c r="I85" s="184"/>
      <c r="J85" s="182">
        <v>0</v>
      </c>
      <c r="K85" s="202">
        <f t="shared" si="6"/>
        <v>0</v>
      </c>
      <c r="L85" s="203">
        <f t="shared" si="7"/>
        <v>0</v>
      </c>
    </row>
    <row r="86" spans="1:12" s="201" customFormat="1" ht="15.5" x14ac:dyDescent="0.35">
      <c r="A86" s="492"/>
      <c r="B86" s="493"/>
      <c r="C86" s="184"/>
      <c r="D86" s="198">
        <v>0</v>
      </c>
      <c r="E86" s="202">
        <f t="shared" si="4"/>
        <v>0</v>
      </c>
      <c r="F86" s="184"/>
      <c r="G86" s="198">
        <v>0</v>
      </c>
      <c r="H86" s="202">
        <f t="shared" si="5"/>
        <v>0</v>
      </c>
      <c r="I86" s="184"/>
      <c r="J86" s="182">
        <v>0</v>
      </c>
      <c r="K86" s="202">
        <f t="shared" si="6"/>
        <v>0</v>
      </c>
      <c r="L86" s="203">
        <f t="shared" si="7"/>
        <v>0</v>
      </c>
    </row>
    <row r="87" spans="1:12" s="201" customFormat="1" ht="15.5" x14ac:dyDescent="0.35">
      <c r="A87" s="492"/>
      <c r="B87" s="493"/>
      <c r="C87" s="184"/>
      <c r="D87" s="198">
        <v>0</v>
      </c>
      <c r="E87" s="202">
        <f t="shared" si="4"/>
        <v>0</v>
      </c>
      <c r="F87" s="184"/>
      <c r="G87" s="198">
        <v>0</v>
      </c>
      <c r="H87" s="202">
        <f t="shared" si="5"/>
        <v>0</v>
      </c>
      <c r="I87" s="184"/>
      <c r="J87" s="182">
        <v>0</v>
      </c>
      <c r="K87" s="202">
        <f t="shared" si="6"/>
        <v>0</v>
      </c>
      <c r="L87" s="203">
        <f t="shared" si="7"/>
        <v>0</v>
      </c>
    </row>
    <row r="88" spans="1:12" s="201" customFormat="1" ht="15.5" x14ac:dyDescent="0.35">
      <c r="A88" s="492"/>
      <c r="B88" s="493"/>
      <c r="C88" s="184"/>
      <c r="D88" s="198">
        <v>0</v>
      </c>
      <c r="E88" s="202">
        <f t="shared" si="4"/>
        <v>0</v>
      </c>
      <c r="F88" s="184"/>
      <c r="G88" s="198">
        <v>0</v>
      </c>
      <c r="H88" s="202">
        <f t="shared" si="5"/>
        <v>0</v>
      </c>
      <c r="I88" s="184"/>
      <c r="J88" s="182">
        <v>0</v>
      </c>
      <c r="K88" s="202">
        <f t="shared" si="6"/>
        <v>0</v>
      </c>
      <c r="L88" s="203">
        <f t="shared" si="7"/>
        <v>0</v>
      </c>
    </row>
    <row r="89" spans="1:12" s="201" customFormat="1" ht="15.5" x14ac:dyDescent="0.35">
      <c r="A89" s="492"/>
      <c r="B89" s="493"/>
      <c r="C89" s="184"/>
      <c r="D89" s="198">
        <v>0</v>
      </c>
      <c r="E89" s="202">
        <f t="shared" si="4"/>
        <v>0</v>
      </c>
      <c r="F89" s="184"/>
      <c r="G89" s="198">
        <v>0</v>
      </c>
      <c r="H89" s="202">
        <f t="shared" si="5"/>
        <v>0</v>
      </c>
      <c r="I89" s="184"/>
      <c r="J89" s="182">
        <v>0</v>
      </c>
      <c r="K89" s="202">
        <f t="shared" si="6"/>
        <v>0</v>
      </c>
      <c r="L89" s="203">
        <f t="shared" si="7"/>
        <v>0</v>
      </c>
    </row>
    <row r="90" spans="1:12" s="201" customFormat="1" ht="15.5" x14ac:dyDescent="0.35">
      <c r="A90" s="492"/>
      <c r="B90" s="493"/>
      <c r="C90" s="184"/>
      <c r="D90" s="198">
        <v>0</v>
      </c>
      <c r="E90" s="202">
        <f t="shared" si="4"/>
        <v>0</v>
      </c>
      <c r="F90" s="184"/>
      <c r="G90" s="198">
        <v>0</v>
      </c>
      <c r="H90" s="202">
        <f t="shared" si="5"/>
        <v>0</v>
      </c>
      <c r="I90" s="184"/>
      <c r="J90" s="182">
        <v>0</v>
      </c>
      <c r="K90" s="202">
        <f t="shared" si="6"/>
        <v>0</v>
      </c>
      <c r="L90" s="203">
        <f t="shared" si="7"/>
        <v>0</v>
      </c>
    </row>
    <row r="91" spans="1:12" s="201" customFormat="1" ht="15.5" x14ac:dyDescent="0.35">
      <c r="A91" s="492"/>
      <c r="B91" s="493"/>
      <c r="C91" s="184"/>
      <c r="D91" s="198">
        <v>0</v>
      </c>
      <c r="E91" s="202">
        <f t="shared" si="4"/>
        <v>0</v>
      </c>
      <c r="F91" s="184"/>
      <c r="G91" s="198">
        <v>0</v>
      </c>
      <c r="H91" s="202">
        <f t="shared" si="5"/>
        <v>0</v>
      </c>
      <c r="I91" s="184"/>
      <c r="J91" s="182">
        <v>0</v>
      </c>
      <c r="K91" s="202">
        <f t="shared" si="6"/>
        <v>0</v>
      </c>
      <c r="L91" s="203">
        <f t="shared" si="7"/>
        <v>0</v>
      </c>
    </row>
    <row r="92" spans="1:12" s="201" customFormat="1" ht="15.5" x14ac:dyDescent="0.35">
      <c r="A92" s="492"/>
      <c r="B92" s="493"/>
      <c r="C92" s="184"/>
      <c r="D92" s="198">
        <v>0</v>
      </c>
      <c r="E92" s="202">
        <f t="shared" si="4"/>
        <v>0</v>
      </c>
      <c r="F92" s="184"/>
      <c r="G92" s="198">
        <v>0</v>
      </c>
      <c r="H92" s="202">
        <f t="shared" si="5"/>
        <v>0</v>
      </c>
      <c r="I92" s="184"/>
      <c r="J92" s="182">
        <v>0</v>
      </c>
      <c r="K92" s="202">
        <f t="shared" si="6"/>
        <v>0</v>
      </c>
      <c r="L92" s="203">
        <f t="shared" si="7"/>
        <v>0</v>
      </c>
    </row>
    <row r="93" spans="1:12" s="201" customFormat="1" ht="15.5" x14ac:dyDescent="0.35">
      <c r="A93" s="492"/>
      <c r="B93" s="493"/>
      <c r="C93" s="184"/>
      <c r="D93" s="198">
        <v>0</v>
      </c>
      <c r="E93" s="202">
        <f t="shared" si="4"/>
        <v>0</v>
      </c>
      <c r="F93" s="184"/>
      <c r="G93" s="198">
        <v>0</v>
      </c>
      <c r="H93" s="202">
        <f t="shared" si="5"/>
        <v>0</v>
      </c>
      <c r="I93" s="184"/>
      <c r="J93" s="182">
        <v>0</v>
      </c>
      <c r="K93" s="202">
        <f t="shared" si="6"/>
        <v>0</v>
      </c>
      <c r="L93" s="203">
        <f t="shared" si="7"/>
        <v>0</v>
      </c>
    </row>
    <row r="94" spans="1:12" s="201" customFormat="1" ht="15.5" x14ac:dyDescent="0.35">
      <c r="A94" s="492"/>
      <c r="B94" s="493"/>
      <c r="C94" s="184"/>
      <c r="D94" s="198">
        <v>0</v>
      </c>
      <c r="E94" s="202">
        <f t="shared" si="4"/>
        <v>0</v>
      </c>
      <c r="F94" s="184"/>
      <c r="G94" s="198">
        <v>0</v>
      </c>
      <c r="H94" s="202">
        <f t="shared" si="5"/>
        <v>0</v>
      </c>
      <c r="I94" s="184"/>
      <c r="J94" s="182">
        <v>0</v>
      </c>
      <c r="K94" s="202">
        <f t="shared" si="6"/>
        <v>0</v>
      </c>
      <c r="L94" s="203">
        <f t="shared" si="7"/>
        <v>0</v>
      </c>
    </row>
    <row r="95" spans="1:12" s="201" customFormat="1" ht="15.5" x14ac:dyDescent="0.35">
      <c r="A95" s="492"/>
      <c r="B95" s="493"/>
      <c r="C95" s="184"/>
      <c r="D95" s="198">
        <v>0</v>
      </c>
      <c r="E95" s="202">
        <f t="shared" si="4"/>
        <v>0</v>
      </c>
      <c r="F95" s="184"/>
      <c r="G95" s="182">
        <v>0</v>
      </c>
      <c r="H95" s="202">
        <f t="shared" si="5"/>
        <v>0</v>
      </c>
      <c r="I95" s="184"/>
      <c r="J95" s="182">
        <v>0</v>
      </c>
      <c r="K95" s="202">
        <f t="shared" si="6"/>
        <v>0</v>
      </c>
      <c r="L95" s="203">
        <f t="shared" si="7"/>
        <v>0</v>
      </c>
    </row>
    <row r="96" spans="1:12" s="201" customFormat="1" ht="15.5" x14ac:dyDescent="0.35">
      <c r="A96" s="492"/>
      <c r="B96" s="493"/>
      <c r="C96" s="184"/>
      <c r="D96" s="198">
        <v>0</v>
      </c>
      <c r="E96" s="202">
        <f t="shared" si="4"/>
        <v>0</v>
      </c>
      <c r="F96" s="184"/>
      <c r="G96" s="182">
        <v>0</v>
      </c>
      <c r="H96" s="202">
        <f t="shared" si="5"/>
        <v>0</v>
      </c>
      <c r="I96" s="184"/>
      <c r="J96" s="182">
        <v>0</v>
      </c>
      <c r="K96" s="202">
        <f t="shared" si="6"/>
        <v>0</v>
      </c>
      <c r="L96" s="203">
        <f t="shared" si="7"/>
        <v>0</v>
      </c>
    </row>
    <row r="97" spans="1:12" s="201" customFormat="1" ht="15.5" x14ac:dyDescent="0.35">
      <c r="A97" s="492"/>
      <c r="B97" s="493"/>
      <c r="C97" s="184"/>
      <c r="D97" s="198">
        <v>0</v>
      </c>
      <c r="E97" s="202">
        <f t="shared" si="4"/>
        <v>0</v>
      </c>
      <c r="F97" s="184"/>
      <c r="G97" s="182">
        <v>0</v>
      </c>
      <c r="H97" s="202">
        <f t="shared" si="5"/>
        <v>0</v>
      </c>
      <c r="I97" s="184"/>
      <c r="J97" s="182">
        <v>0</v>
      </c>
      <c r="K97" s="202">
        <f t="shared" si="6"/>
        <v>0</v>
      </c>
      <c r="L97" s="203">
        <f t="shared" si="7"/>
        <v>0</v>
      </c>
    </row>
    <row r="98" spans="1:12" s="201" customFormat="1" ht="15.5" x14ac:dyDescent="0.35">
      <c r="A98" s="492"/>
      <c r="B98" s="493"/>
      <c r="C98" s="184"/>
      <c r="D98" s="198">
        <v>0</v>
      </c>
      <c r="E98" s="202">
        <f t="shared" si="4"/>
        <v>0</v>
      </c>
      <c r="F98" s="184"/>
      <c r="G98" s="182">
        <v>0</v>
      </c>
      <c r="H98" s="202">
        <f t="shared" si="5"/>
        <v>0</v>
      </c>
      <c r="I98" s="184"/>
      <c r="J98" s="182">
        <v>0</v>
      </c>
      <c r="K98" s="202">
        <f t="shared" si="6"/>
        <v>0</v>
      </c>
      <c r="L98" s="203">
        <f t="shared" si="7"/>
        <v>0</v>
      </c>
    </row>
    <row r="99" spans="1:12" s="201" customFormat="1" ht="15.5" x14ac:dyDescent="0.35">
      <c r="A99" s="492"/>
      <c r="B99" s="493"/>
      <c r="C99" s="184"/>
      <c r="D99" s="198">
        <v>0</v>
      </c>
      <c r="E99" s="202">
        <f t="shared" si="4"/>
        <v>0</v>
      </c>
      <c r="F99" s="184"/>
      <c r="G99" s="182">
        <v>0</v>
      </c>
      <c r="H99" s="202">
        <f t="shared" si="5"/>
        <v>0</v>
      </c>
      <c r="I99" s="184"/>
      <c r="J99" s="182">
        <v>0</v>
      </c>
      <c r="K99" s="202">
        <f t="shared" si="6"/>
        <v>0</v>
      </c>
      <c r="L99" s="203">
        <f t="shared" si="7"/>
        <v>0</v>
      </c>
    </row>
    <row r="100" spans="1:12" s="201" customFormat="1" ht="15.5" x14ac:dyDescent="0.35">
      <c r="A100" s="492"/>
      <c r="B100" s="493"/>
      <c r="C100" s="184"/>
      <c r="D100" s="198">
        <v>0</v>
      </c>
      <c r="E100" s="202">
        <f t="shared" si="4"/>
        <v>0</v>
      </c>
      <c r="F100" s="184"/>
      <c r="G100" s="182">
        <v>0</v>
      </c>
      <c r="H100" s="202">
        <f t="shared" si="5"/>
        <v>0</v>
      </c>
      <c r="I100" s="184"/>
      <c r="J100" s="182">
        <v>0</v>
      </c>
      <c r="K100" s="202">
        <f t="shared" si="6"/>
        <v>0</v>
      </c>
      <c r="L100" s="203">
        <f t="shared" si="7"/>
        <v>0</v>
      </c>
    </row>
    <row r="101" spans="1:12" s="201" customFormat="1" ht="15.5" x14ac:dyDescent="0.35">
      <c r="A101" s="492"/>
      <c r="B101" s="493"/>
      <c r="C101" s="184"/>
      <c r="D101" s="198">
        <v>0</v>
      </c>
      <c r="E101" s="202">
        <f t="shared" si="4"/>
        <v>0</v>
      </c>
      <c r="F101" s="184"/>
      <c r="G101" s="182">
        <v>0</v>
      </c>
      <c r="H101" s="202">
        <f t="shared" si="5"/>
        <v>0</v>
      </c>
      <c r="I101" s="184"/>
      <c r="J101" s="182">
        <v>0</v>
      </c>
      <c r="K101" s="202">
        <f t="shared" si="6"/>
        <v>0</v>
      </c>
      <c r="L101" s="203">
        <f t="shared" si="7"/>
        <v>0</v>
      </c>
    </row>
    <row r="102" spans="1:12" s="201" customFormat="1" ht="15.5" x14ac:dyDescent="0.35">
      <c r="A102" s="492"/>
      <c r="B102" s="493"/>
      <c r="C102" s="184"/>
      <c r="D102" s="198">
        <v>0</v>
      </c>
      <c r="E102" s="202">
        <f t="shared" si="4"/>
        <v>0</v>
      </c>
      <c r="F102" s="184"/>
      <c r="G102" s="182">
        <v>0</v>
      </c>
      <c r="H102" s="202">
        <f t="shared" si="5"/>
        <v>0</v>
      </c>
      <c r="I102" s="184"/>
      <c r="J102" s="182">
        <v>0</v>
      </c>
      <c r="K102" s="202">
        <f t="shared" si="6"/>
        <v>0</v>
      </c>
      <c r="L102" s="203">
        <f t="shared" si="7"/>
        <v>0</v>
      </c>
    </row>
    <row r="103" spans="1:12" s="201" customFormat="1" ht="15.5" x14ac:dyDescent="0.35">
      <c r="A103" s="492"/>
      <c r="B103" s="493"/>
      <c r="C103" s="184"/>
      <c r="D103" s="198">
        <v>0</v>
      </c>
      <c r="E103" s="202">
        <f t="shared" si="4"/>
        <v>0</v>
      </c>
      <c r="F103" s="184"/>
      <c r="G103" s="182">
        <v>0</v>
      </c>
      <c r="H103" s="202">
        <f t="shared" si="5"/>
        <v>0</v>
      </c>
      <c r="I103" s="184"/>
      <c r="J103" s="182">
        <v>0</v>
      </c>
      <c r="K103" s="202">
        <f t="shared" si="6"/>
        <v>0</v>
      </c>
      <c r="L103" s="203">
        <f t="shared" si="7"/>
        <v>0</v>
      </c>
    </row>
    <row r="104" spans="1:12" s="201" customFormat="1" ht="15.5" x14ac:dyDescent="0.35">
      <c r="A104" s="492"/>
      <c r="B104" s="493"/>
      <c r="C104" s="184"/>
      <c r="D104" s="198">
        <v>0</v>
      </c>
      <c r="E104" s="202">
        <f t="shared" si="4"/>
        <v>0</v>
      </c>
      <c r="F104" s="184"/>
      <c r="G104" s="182">
        <v>0</v>
      </c>
      <c r="H104" s="202">
        <f t="shared" si="5"/>
        <v>0</v>
      </c>
      <c r="I104" s="184"/>
      <c r="J104" s="182">
        <v>0</v>
      </c>
      <c r="K104" s="202">
        <f t="shared" si="6"/>
        <v>0</v>
      </c>
      <c r="L104" s="203">
        <f t="shared" si="7"/>
        <v>0</v>
      </c>
    </row>
    <row r="105" spans="1:12" s="201" customFormat="1" ht="15.5" x14ac:dyDescent="0.35">
      <c r="A105" s="492"/>
      <c r="B105" s="493"/>
      <c r="C105" s="184"/>
      <c r="D105" s="198">
        <v>0</v>
      </c>
      <c r="E105" s="202">
        <f t="shared" si="4"/>
        <v>0</v>
      </c>
      <c r="F105" s="184"/>
      <c r="G105" s="182">
        <v>0</v>
      </c>
      <c r="H105" s="202">
        <f t="shared" si="5"/>
        <v>0</v>
      </c>
      <c r="I105" s="184"/>
      <c r="J105" s="182">
        <v>0</v>
      </c>
      <c r="K105" s="202">
        <f t="shared" si="6"/>
        <v>0</v>
      </c>
      <c r="L105" s="203">
        <f t="shared" si="7"/>
        <v>0</v>
      </c>
    </row>
    <row r="106" spans="1:12" s="201" customFormat="1" ht="15.5" x14ac:dyDescent="0.35">
      <c r="A106" s="492"/>
      <c r="B106" s="493"/>
      <c r="C106" s="184"/>
      <c r="D106" s="198">
        <v>0</v>
      </c>
      <c r="E106" s="202">
        <f t="shared" si="4"/>
        <v>0</v>
      </c>
      <c r="F106" s="184"/>
      <c r="G106" s="182">
        <v>0</v>
      </c>
      <c r="H106" s="202">
        <f t="shared" si="5"/>
        <v>0</v>
      </c>
      <c r="I106" s="184"/>
      <c r="J106" s="182">
        <v>0</v>
      </c>
      <c r="K106" s="202">
        <f t="shared" si="6"/>
        <v>0</v>
      </c>
      <c r="L106" s="203">
        <f t="shared" si="7"/>
        <v>0</v>
      </c>
    </row>
    <row r="107" spans="1:12" s="201" customFormat="1" ht="15.5" x14ac:dyDescent="0.35">
      <c r="A107" s="492"/>
      <c r="B107" s="493"/>
      <c r="C107" s="184"/>
      <c r="D107" s="198">
        <v>0</v>
      </c>
      <c r="E107" s="202">
        <f t="shared" si="4"/>
        <v>0</v>
      </c>
      <c r="F107" s="184"/>
      <c r="G107" s="182">
        <v>0</v>
      </c>
      <c r="H107" s="202">
        <f t="shared" si="5"/>
        <v>0</v>
      </c>
      <c r="I107" s="184"/>
      <c r="J107" s="182">
        <v>0</v>
      </c>
      <c r="K107" s="202">
        <f t="shared" si="6"/>
        <v>0</v>
      </c>
      <c r="L107" s="203">
        <f t="shared" si="7"/>
        <v>0</v>
      </c>
    </row>
    <row r="108" spans="1:12" s="201" customFormat="1" ht="15.5" x14ac:dyDescent="0.35">
      <c r="A108" s="492"/>
      <c r="B108" s="493"/>
      <c r="C108" s="184"/>
      <c r="D108" s="198">
        <v>0</v>
      </c>
      <c r="E108" s="202">
        <f t="shared" si="4"/>
        <v>0</v>
      </c>
      <c r="F108" s="184"/>
      <c r="G108" s="182">
        <v>0</v>
      </c>
      <c r="H108" s="202">
        <f t="shared" si="5"/>
        <v>0</v>
      </c>
      <c r="I108" s="184"/>
      <c r="J108" s="182">
        <v>0</v>
      </c>
      <c r="K108" s="202">
        <f t="shared" si="6"/>
        <v>0</v>
      </c>
      <c r="L108" s="203">
        <f t="shared" si="7"/>
        <v>0</v>
      </c>
    </row>
    <row r="109" spans="1:12" s="201" customFormat="1" ht="15.5" x14ac:dyDescent="0.35">
      <c r="A109" s="492"/>
      <c r="B109" s="493"/>
      <c r="C109" s="184"/>
      <c r="D109" s="198">
        <v>0</v>
      </c>
      <c r="E109" s="202">
        <f t="shared" si="4"/>
        <v>0</v>
      </c>
      <c r="F109" s="184"/>
      <c r="G109" s="182">
        <v>0</v>
      </c>
      <c r="H109" s="202">
        <f t="shared" si="5"/>
        <v>0</v>
      </c>
      <c r="I109" s="184"/>
      <c r="J109" s="182">
        <v>0</v>
      </c>
      <c r="K109" s="202">
        <f t="shared" si="6"/>
        <v>0</v>
      </c>
      <c r="L109" s="203">
        <f t="shared" si="7"/>
        <v>0</v>
      </c>
    </row>
    <row r="110" spans="1:12" s="201" customFormat="1" ht="16" thickBot="1" x14ac:dyDescent="0.4">
      <c r="A110" s="501"/>
      <c r="B110" s="502"/>
      <c r="C110" s="190"/>
      <c r="D110" s="188">
        <v>0</v>
      </c>
      <c r="E110" s="204">
        <f t="shared" si="4"/>
        <v>0</v>
      </c>
      <c r="F110" s="190"/>
      <c r="G110" s="188">
        <v>0</v>
      </c>
      <c r="H110" s="204">
        <f t="shared" si="5"/>
        <v>0</v>
      </c>
      <c r="I110" s="190"/>
      <c r="J110" s="188">
        <v>0</v>
      </c>
      <c r="K110" s="204">
        <f t="shared" si="6"/>
        <v>0</v>
      </c>
      <c r="L110" s="205">
        <f t="shared" si="7"/>
        <v>0</v>
      </c>
    </row>
  </sheetData>
  <sheetProtection algorithmName="SHA-512" hashValue="L0t2SEezcXPvTMjMDhmoNC5y6vpI7xp0zKpgafxmAcspyvwh7qhysXwlm3uBew4XneR1+MulPinCcxCvJ3SnxQ==" saltValue="/kdORarDdMJGk09K+DF3Vw==" spinCount="100000" sheet="1" objects="1" selectLockedCells="1"/>
  <mergeCells count="109">
    <mergeCell ref="A106:B106"/>
    <mergeCell ref="A107:B107"/>
    <mergeCell ref="A108:B108"/>
    <mergeCell ref="A109:B109"/>
    <mergeCell ref="A110:B110"/>
    <mergeCell ref="A100:B100"/>
    <mergeCell ref="A101:B101"/>
    <mergeCell ref="A102:B102"/>
    <mergeCell ref="A103:B103"/>
    <mergeCell ref="A104:B104"/>
    <mergeCell ref="A105:B105"/>
    <mergeCell ref="A94:B94"/>
    <mergeCell ref="A95:B95"/>
    <mergeCell ref="A96:B96"/>
    <mergeCell ref="A97:B97"/>
    <mergeCell ref="A98:B98"/>
    <mergeCell ref="A99:B99"/>
    <mergeCell ref="A88:B88"/>
    <mergeCell ref="A89:B89"/>
    <mergeCell ref="A90:B90"/>
    <mergeCell ref="A91:B91"/>
    <mergeCell ref="A92:B92"/>
    <mergeCell ref="A93:B93"/>
    <mergeCell ref="A82:B82"/>
    <mergeCell ref="A83:B83"/>
    <mergeCell ref="A84:B84"/>
    <mergeCell ref="A85:B85"/>
    <mergeCell ref="A86:B86"/>
    <mergeCell ref="A87:B87"/>
    <mergeCell ref="A76:B76"/>
    <mergeCell ref="A77:B77"/>
    <mergeCell ref="A78:B78"/>
    <mergeCell ref="A79:B79"/>
    <mergeCell ref="A80:B80"/>
    <mergeCell ref="A81:B81"/>
    <mergeCell ref="A70:B70"/>
    <mergeCell ref="A71:B71"/>
    <mergeCell ref="A72:B72"/>
    <mergeCell ref="A73:B73"/>
    <mergeCell ref="A74:B74"/>
    <mergeCell ref="A75:B75"/>
    <mergeCell ref="A64:B64"/>
    <mergeCell ref="A65:B65"/>
    <mergeCell ref="A66:B66"/>
    <mergeCell ref="A67:B67"/>
    <mergeCell ref="A68:B68"/>
    <mergeCell ref="A69:B69"/>
    <mergeCell ref="A58:B58"/>
    <mergeCell ref="A59:B59"/>
    <mergeCell ref="A60:B60"/>
    <mergeCell ref="A61:B61"/>
    <mergeCell ref="A62:B62"/>
    <mergeCell ref="A63:B63"/>
    <mergeCell ref="A52:B52"/>
    <mergeCell ref="A53:B53"/>
    <mergeCell ref="A54:B54"/>
    <mergeCell ref="A55:B55"/>
    <mergeCell ref="A56:B56"/>
    <mergeCell ref="A57:B57"/>
    <mergeCell ref="A46:B46"/>
    <mergeCell ref="A47:B47"/>
    <mergeCell ref="A48:B48"/>
    <mergeCell ref="A49:B49"/>
    <mergeCell ref="A50:B50"/>
    <mergeCell ref="A51:B51"/>
    <mergeCell ref="A40:B40"/>
    <mergeCell ref="A41:B41"/>
    <mergeCell ref="A42:B42"/>
    <mergeCell ref="A43:B43"/>
    <mergeCell ref="A44:B44"/>
    <mergeCell ref="A45:B45"/>
    <mergeCell ref="A34:B34"/>
    <mergeCell ref="A35:B35"/>
    <mergeCell ref="A36:B36"/>
    <mergeCell ref="A37:B37"/>
    <mergeCell ref="A38:B38"/>
    <mergeCell ref="A39:B39"/>
    <mergeCell ref="A28:B28"/>
    <mergeCell ref="A29:B29"/>
    <mergeCell ref="A30:B30"/>
    <mergeCell ref="A31:B31"/>
    <mergeCell ref="A32:B32"/>
    <mergeCell ref="A33:B33"/>
    <mergeCell ref="A22:B22"/>
    <mergeCell ref="A23:B23"/>
    <mergeCell ref="A24:B24"/>
    <mergeCell ref="A25:B25"/>
    <mergeCell ref="A26:B26"/>
    <mergeCell ref="A27:B27"/>
    <mergeCell ref="A16:B16"/>
    <mergeCell ref="A17:B17"/>
    <mergeCell ref="A18:B18"/>
    <mergeCell ref="A19:B19"/>
    <mergeCell ref="A20:B20"/>
    <mergeCell ref="A21:B21"/>
    <mergeCell ref="A10:B10"/>
    <mergeCell ref="A11:B11"/>
    <mergeCell ref="A12:B12"/>
    <mergeCell ref="A13:B13"/>
    <mergeCell ref="A14:B14"/>
    <mergeCell ref="A15:B15"/>
    <mergeCell ref="B1:L5"/>
    <mergeCell ref="B6:K6"/>
    <mergeCell ref="A7:L7"/>
    <mergeCell ref="A8:B9"/>
    <mergeCell ref="C8:E8"/>
    <mergeCell ref="F8:H8"/>
    <mergeCell ref="I8:K8"/>
    <mergeCell ref="L8:L9"/>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10"/>
  <sheetViews>
    <sheetView workbookViewId="0">
      <pane xSplit="2" ySplit="10" topLeftCell="C11" activePane="bottomRight" state="frozen"/>
      <selection pane="topRight" activeCell="C1" sqref="C1"/>
      <selection pane="bottomLeft" activeCell="A11" sqref="A11"/>
      <selection pane="bottomRight" activeCell="A11" sqref="A11:B11"/>
    </sheetView>
  </sheetViews>
  <sheetFormatPr defaultColWidth="9.1796875" defaultRowHeight="14.5" x14ac:dyDescent="0.35"/>
  <cols>
    <col min="1" max="1" width="17.1796875" customWidth="1"/>
    <col min="2" max="2" width="39.81640625" customWidth="1"/>
    <col min="3" max="3" width="8.81640625" customWidth="1"/>
    <col min="4" max="4" width="13.54296875" customWidth="1"/>
    <col min="5" max="5" width="18.1796875" customWidth="1"/>
    <col min="6" max="6" width="9.26953125" customWidth="1"/>
    <col min="7" max="7" width="12.54296875" customWidth="1"/>
    <col min="8" max="8" width="19.7265625" customWidth="1"/>
    <col min="9" max="9" width="8.7265625" customWidth="1"/>
    <col min="10" max="10" width="13.453125" customWidth="1"/>
    <col min="11" max="11" width="19.81640625" customWidth="1"/>
    <col min="12" max="12" width="24.54296875" customWidth="1"/>
  </cols>
  <sheetData>
    <row r="1" spans="1:12" ht="15.75" customHeight="1" x14ac:dyDescent="0.35">
      <c r="A1" s="4"/>
      <c r="B1" s="302" t="s">
        <v>114</v>
      </c>
      <c r="C1" s="302"/>
      <c r="D1" s="302"/>
      <c r="E1" s="302"/>
      <c r="F1" s="302"/>
      <c r="G1" s="302"/>
      <c r="H1" s="302"/>
      <c r="I1" s="302"/>
      <c r="J1" s="302"/>
      <c r="K1" s="302"/>
      <c r="L1" s="303"/>
    </row>
    <row r="2" spans="1:12" ht="15" customHeight="1" x14ac:dyDescent="0.35">
      <c r="A2" s="5"/>
      <c r="B2" s="304"/>
      <c r="C2" s="304"/>
      <c r="D2" s="304"/>
      <c r="E2" s="304"/>
      <c r="F2" s="304"/>
      <c r="G2" s="304"/>
      <c r="H2" s="304"/>
      <c r="I2" s="304"/>
      <c r="J2" s="304"/>
      <c r="K2" s="304"/>
      <c r="L2" s="305"/>
    </row>
    <row r="3" spans="1:12" ht="15" customHeight="1" x14ac:dyDescent="0.35">
      <c r="A3" s="5"/>
      <c r="B3" s="304"/>
      <c r="C3" s="304"/>
      <c r="D3" s="304"/>
      <c r="E3" s="304"/>
      <c r="F3" s="304"/>
      <c r="G3" s="304"/>
      <c r="H3" s="304"/>
      <c r="I3" s="304"/>
      <c r="J3" s="304"/>
      <c r="K3" s="304"/>
      <c r="L3" s="305"/>
    </row>
    <row r="4" spans="1:12" ht="15" customHeight="1" x14ac:dyDescent="0.35">
      <c r="A4" s="5"/>
      <c r="B4" s="304"/>
      <c r="C4" s="304"/>
      <c r="D4" s="304"/>
      <c r="E4" s="304"/>
      <c r="F4" s="304"/>
      <c r="G4" s="304"/>
      <c r="H4" s="304"/>
      <c r="I4" s="304"/>
      <c r="J4" s="304"/>
      <c r="K4" s="304"/>
      <c r="L4" s="305"/>
    </row>
    <row r="5" spans="1:12" ht="15" customHeight="1" x14ac:dyDescent="0.35">
      <c r="A5" s="5"/>
      <c r="B5" s="304"/>
      <c r="C5" s="304"/>
      <c r="D5" s="304"/>
      <c r="E5" s="304"/>
      <c r="F5" s="304"/>
      <c r="G5" s="304"/>
      <c r="H5" s="304"/>
      <c r="I5" s="304"/>
      <c r="J5" s="304"/>
      <c r="K5" s="304"/>
      <c r="L5" s="305"/>
    </row>
    <row r="6" spans="1:12" ht="16.5" customHeight="1" thickBot="1" x14ac:dyDescent="0.4">
      <c r="A6" s="192"/>
      <c r="B6" s="362" t="s">
        <v>163</v>
      </c>
      <c r="C6" s="362"/>
      <c r="D6" s="362"/>
      <c r="E6" s="362"/>
      <c r="F6" s="362"/>
      <c r="G6" s="362"/>
      <c r="H6" s="362"/>
      <c r="I6" s="362"/>
      <c r="J6" s="362"/>
      <c r="K6" s="362"/>
      <c r="L6" s="56">
        <f>SUM(L11:L111)</f>
        <v>0</v>
      </c>
    </row>
    <row r="7" spans="1:12" ht="33" customHeight="1" thickBot="1" x14ac:dyDescent="0.4">
      <c r="A7" s="494" t="s">
        <v>252</v>
      </c>
      <c r="B7" s="495"/>
      <c r="C7" s="495"/>
      <c r="D7" s="495"/>
      <c r="E7" s="495"/>
      <c r="F7" s="495"/>
      <c r="G7" s="495"/>
      <c r="H7" s="495"/>
      <c r="I7" s="495"/>
      <c r="J7" s="495"/>
      <c r="K7" s="495"/>
      <c r="L7" s="496"/>
    </row>
    <row r="8" spans="1:12" ht="24.75" customHeight="1" x14ac:dyDescent="0.35">
      <c r="A8" s="497" t="s">
        <v>100</v>
      </c>
      <c r="B8" s="498"/>
      <c r="C8" s="421" t="s">
        <v>101</v>
      </c>
      <c r="D8" s="421"/>
      <c r="E8" s="421"/>
      <c r="F8" s="421" t="s">
        <v>103</v>
      </c>
      <c r="G8" s="421"/>
      <c r="H8" s="421"/>
      <c r="I8" s="421" t="s">
        <v>104</v>
      </c>
      <c r="J8" s="421"/>
      <c r="K8" s="421"/>
      <c r="L8" s="418" t="s">
        <v>109</v>
      </c>
    </row>
    <row r="9" spans="1:12" ht="30.75" customHeight="1" thickBot="1" x14ac:dyDescent="0.4">
      <c r="A9" s="499"/>
      <c r="B9" s="500"/>
      <c r="C9" s="286" t="s">
        <v>112</v>
      </c>
      <c r="D9" s="286" t="s">
        <v>102</v>
      </c>
      <c r="E9" s="286" t="s">
        <v>106</v>
      </c>
      <c r="F9" s="286" t="s">
        <v>112</v>
      </c>
      <c r="G9" s="286" t="s">
        <v>102</v>
      </c>
      <c r="H9" s="286" t="s">
        <v>107</v>
      </c>
      <c r="I9" s="286" t="s">
        <v>113</v>
      </c>
      <c r="J9" s="286" t="s">
        <v>102</v>
      </c>
      <c r="K9" s="286" t="s">
        <v>108</v>
      </c>
      <c r="L9" s="420"/>
    </row>
    <row r="10" spans="1:12" ht="15.5" x14ac:dyDescent="0.35">
      <c r="A10" s="490" t="s">
        <v>105</v>
      </c>
      <c r="B10" s="491"/>
      <c r="C10" s="193">
        <v>0</v>
      </c>
      <c r="D10" s="194">
        <v>0</v>
      </c>
      <c r="E10" s="195">
        <f>C10*D10</f>
        <v>0</v>
      </c>
      <c r="F10" s="193">
        <v>40</v>
      </c>
      <c r="G10" s="194">
        <v>30</v>
      </c>
      <c r="H10" s="195">
        <f>F10*G10</f>
        <v>1200</v>
      </c>
      <c r="I10" s="193">
        <v>0</v>
      </c>
      <c r="J10" s="194">
        <v>0</v>
      </c>
      <c r="K10" s="195">
        <f>I10*J10</f>
        <v>0</v>
      </c>
      <c r="L10" s="196">
        <f>SUM(E10+H10+K10)</f>
        <v>1200</v>
      </c>
    </row>
    <row r="11" spans="1:12" s="201" customFormat="1" ht="15.5" x14ac:dyDescent="0.35">
      <c r="A11" s="492"/>
      <c r="B11" s="493"/>
      <c r="C11" s="197"/>
      <c r="D11" s="198">
        <v>0</v>
      </c>
      <c r="E11" s="199">
        <f t="shared" ref="E11:E74" si="0">C11*D11</f>
        <v>0</v>
      </c>
      <c r="F11" s="197"/>
      <c r="G11" s="198">
        <v>0</v>
      </c>
      <c r="H11" s="199">
        <f t="shared" ref="H11:H74" si="1">F11*G11</f>
        <v>0</v>
      </c>
      <c r="I11" s="197"/>
      <c r="J11" s="198">
        <v>0</v>
      </c>
      <c r="K11" s="199">
        <f t="shared" ref="K11:K74" si="2">I11*J11</f>
        <v>0</v>
      </c>
      <c r="L11" s="200">
        <f t="shared" ref="L11:L74" si="3">SUM(E11+H11+K11)</f>
        <v>0</v>
      </c>
    </row>
    <row r="12" spans="1:12" s="201" customFormat="1" ht="15.5" x14ac:dyDescent="0.35">
      <c r="A12" s="492"/>
      <c r="B12" s="493"/>
      <c r="C12" s="184"/>
      <c r="D12" s="198">
        <v>0</v>
      </c>
      <c r="E12" s="202">
        <f t="shared" si="0"/>
        <v>0</v>
      </c>
      <c r="F12" s="184"/>
      <c r="G12" s="198">
        <v>0</v>
      </c>
      <c r="H12" s="202">
        <f t="shared" si="1"/>
        <v>0</v>
      </c>
      <c r="I12" s="184"/>
      <c r="J12" s="198">
        <v>0</v>
      </c>
      <c r="K12" s="202">
        <f t="shared" si="2"/>
        <v>0</v>
      </c>
      <c r="L12" s="203">
        <f t="shared" si="3"/>
        <v>0</v>
      </c>
    </row>
    <row r="13" spans="1:12" s="201" customFormat="1" ht="15.5" x14ac:dyDescent="0.35">
      <c r="A13" s="492"/>
      <c r="B13" s="493"/>
      <c r="C13" s="184"/>
      <c r="D13" s="198">
        <v>0</v>
      </c>
      <c r="E13" s="202">
        <f t="shared" si="0"/>
        <v>0</v>
      </c>
      <c r="F13" s="184"/>
      <c r="G13" s="198">
        <v>0</v>
      </c>
      <c r="H13" s="202">
        <f t="shared" si="1"/>
        <v>0</v>
      </c>
      <c r="I13" s="184"/>
      <c r="J13" s="198">
        <v>0</v>
      </c>
      <c r="K13" s="202">
        <f t="shared" si="2"/>
        <v>0</v>
      </c>
      <c r="L13" s="203">
        <f t="shared" si="3"/>
        <v>0</v>
      </c>
    </row>
    <row r="14" spans="1:12" s="201" customFormat="1" ht="15.5" x14ac:dyDescent="0.35">
      <c r="A14" s="492"/>
      <c r="B14" s="493"/>
      <c r="C14" s="184"/>
      <c r="D14" s="198">
        <v>0</v>
      </c>
      <c r="E14" s="202">
        <f t="shared" si="0"/>
        <v>0</v>
      </c>
      <c r="F14" s="184"/>
      <c r="G14" s="198">
        <v>0</v>
      </c>
      <c r="H14" s="202">
        <f t="shared" si="1"/>
        <v>0</v>
      </c>
      <c r="I14" s="184"/>
      <c r="J14" s="198">
        <v>0</v>
      </c>
      <c r="K14" s="202">
        <f t="shared" si="2"/>
        <v>0</v>
      </c>
      <c r="L14" s="203">
        <f t="shared" si="3"/>
        <v>0</v>
      </c>
    </row>
    <row r="15" spans="1:12" s="201" customFormat="1" ht="15.5" x14ac:dyDescent="0.35">
      <c r="A15" s="492"/>
      <c r="B15" s="493"/>
      <c r="C15" s="184"/>
      <c r="D15" s="198">
        <v>0</v>
      </c>
      <c r="E15" s="202">
        <f t="shared" si="0"/>
        <v>0</v>
      </c>
      <c r="F15" s="184"/>
      <c r="G15" s="198">
        <v>0</v>
      </c>
      <c r="H15" s="202">
        <f t="shared" si="1"/>
        <v>0</v>
      </c>
      <c r="I15" s="184"/>
      <c r="J15" s="198">
        <v>0</v>
      </c>
      <c r="K15" s="202">
        <f t="shared" si="2"/>
        <v>0</v>
      </c>
      <c r="L15" s="203">
        <f t="shared" si="3"/>
        <v>0</v>
      </c>
    </row>
    <row r="16" spans="1:12" s="201" customFormat="1" ht="15.5" x14ac:dyDescent="0.35">
      <c r="A16" s="492"/>
      <c r="B16" s="493"/>
      <c r="C16" s="184"/>
      <c r="D16" s="198">
        <v>0</v>
      </c>
      <c r="E16" s="202">
        <f t="shared" si="0"/>
        <v>0</v>
      </c>
      <c r="F16" s="184"/>
      <c r="G16" s="198">
        <v>0</v>
      </c>
      <c r="H16" s="202">
        <f t="shared" si="1"/>
        <v>0</v>
      </c>
      <c r="I16" s="184"/>
      <c r="J16" s="198">
        <v>0</v>
      </c>
      <c r="K16" s="202">
        <f t="shared" si="2"/>
        <v>0</v>
      </c>
      <c r="L16" s="203">
        <f t="shared" si="3"/>
        <v>0</v>
      </c>
    </row>
    <row r="17" spans="1:12" s="201" customFormat="1" ht="15.5" x14ac:dyDescent="0.35">
      <c r="A17" s="492"/>
      <c r="B17" s="493"/>
      <c r="C17" s="184"/>
      <c r="D17" s="198">
        <v>0</v>
      </c>
      <c r="E17" s="202">
        <f t="shared" si="0"/>
        <v>0</v>
      </c>
      <c r="F17" s="184"/>
      <c r="G17" s="198">
        <v>0</v>
      </c>
      <c r="H17" s="202">
        <f t="shared" si="1"/>
        <v>0</v>
      </c>
      <c r="I17" s="184"/>
      <c r="J17" s="198">
        <v>0</v>
      </c>
      <c r="K17" s="202">
        <f t="shared" si="2"/>
        <v>0</v>
      </c>
      <c r="L17" s="203">
        <f t="shared" si="3"/>
        <v>0</v>
      </c>
    </row>
    <row r="18" spans="1:12" s="201" customFormat="1" ht="15.5" x14ac:dyDescent="0.35">
      <c r="A18" s="492"/>
      <c r="B18" s="493"/>
      <c r="C18" s="184"/>
      <c r="D18" s="198">
        <v>0</v>
      </c>
      <c r="E18" s="202">
        <f t="shared" si="0"/>
        <v>0</v>
      </c>
      <c r="F18" s="184"/>
      <c r="G18" s="198">
        <v>0</v>
      </c>
      <c r="H18" s="202">
        <f t="shared" si="1"/>
        <v>0</v>
      </c>
      <c r="I18" s="184"/>
      <c r="J18" s="198">
        <v>0</v>
      </c>
      <c r="K18" s="202">
        <f t="shared" si="2"/>
        <v>0</v>
      </c>
      <c r="L18" s="203">
        <f t="shared" si="3"/>
        <v>0</v>
      </c>
    </row>
    <row r="19" spans="1:12" s="201" customFormat="1" ht="15.5" x14ac:dyDescent="0.35">
      <c r="A19" s="492"/>
      <c r="B19" s="493"/>
      <c r="C19" s="184"/>
      <c r="D19" s="198">
        <v>0</v>
      </c>
      <c r="E19" s="202">
        <f t="shared" si="0"/>
        <v>0</v>
      </c>
      <c r="F19" s="184"/>
      <c r="G19" s="198">
        <v>0</v>
      </c>
      <c r="H19" s="202">
        <f t="shared" si="1"/>
        <v>0</v>
      </c>
      <c r="I19" s="184"/>
      <c r="J19" s="198">
        <v>0</v>
      </c>
      <c r="K19" s="202">
        <f t="shared" si="2"/>
        <v>0</v>
      </c>
      <c r="L19" s="203">
        <f t="shared" si="3"/>
        <v>0</v>
      </c>
    </row>
    <row r="20" spans="1:12" s="201" customFormat="1" ht="15.5" x14ac:dyDescent="0.35">
      <c r="A20" s="492"/>
      <c r="B20" s="493"/>
      <c r="C20" s="184"/>
      <c r="D20" s="198">
        <v>0</v>
      </c>
      <c r="E20" s="202">
        <f t="shared" si="0"/>
        <v>0</v>
      </c>
      <c r="F20" s="184"/>
      <c r="G20" s="198">
        <v>0</v>
      </c>
      <c r="H20" s="202">
        <f t="shared" si="1"/>
        <v>0</v>
      </c>
      <c r="I20" s="184"/>
      <c r="J20" s="198">
        <v>0</v>
      </c>
      <c r="K20" s="202">
        <f t="shared" si="2"/>
        <v>0</v>
      </c>
      <c r="L20" s="203">
        <f t="shared" si="3"/>
        <v>0</v>
      </c>
    </row>
    <row r="21" spans="1:12" s="201" customFormat="1" ht="15.5" x14ac:dyDescent="0.35">
      <c r="A21" s="492"/>
      <c r="B21" s="493"/>
      <c r="C21" s="184"/>
      <c r="D21" s="198">
        <v>0</v>
      </c>
      <c r="E21" s="202">
        <f t="shared" si="0"/>
        <v>0</v>
      </c>
      <c r="F21" s="184"/>
      <c r="G21" s="198">
        <v>0</v>
      </c>
      <c r="H21" s="202">
        <f t="shared" si="1"/>
        <v>0</v>
      </c>
      <c r="I21" s="184"/>
      <c r="J21" s="198">
        <v>0</v>
      </c>
      <c r="K21" s="202">
        <f t="shared" si="2"/>
        <v>0</v>
      </c>
      <c r="L21" s="203">
        <f t="shared" si="3"/>
        <v>0</v>
      </c>
    </row>
    <row r="22" spans="1:12" s="201" customFormat="1" ht="15.5" x14ac:dyDescent="0.35">
      <c r="A22" s="492"/>
      <c r="B22" s="493"/>
      <c r="C22" s="184"/>
      <c r="D22" s="198">
        <v>0</v>
      </c>
      <c r="E22" s="202">
        <f t="shared" si="0"/>
        <v>0</v>
      </c>
      <c r="F22" s="184"/>
      <c r="G22" s="198">
        <v>0</v>
      </c>
      <c r="H22" s="202">
        <f t="shared" si="1"/>
        <v>0</v>
      </c>
      <c r="I22" s="184"/>
      <c r="J22" s="198">
        <v>0</v>
      </c>
      <c r="K22" s="202">
        <f t="shared" si="2"/>
        <v>0</v>
      </c>
      <c r="L22" s="203">
        <f t="shared" si="3"/>
        <v>0</v>
      </c>
    </row>
    <row r="23" spans="1:12" s="201" customFormat="1" ht="15.5" x14ac:dyDescent="0.35">
      <c r="A23" s="492"/>
      <c r="B23" s="493"/>
      <c r="C23" s="184"/>
      <c r="D23" s="198">
        <v>0</v>
      </c>
      <c r="E23" s="202">
        <f t="shared" si="0"/>
        <v>0</v>
      </c>
      <c r="F23" s="184"/>
      <c r="G23" s="198">
        <v>0</v>
      </c>
      <c r="H23" s="202">
        <f t="shared" si="1"/>
        <v>0</v>
      </c>
      <c r="I23" s="184"/>
      <c r="J23" s="198">
        <v>0</v>
      </c>
      <c r="K23" s="202">
        <f t="shared" si="2"/>
        <v>0</v>
      </c>
      <c r="L23" s="203">
        <f t="shared" si="3"/>
        <v>0</v>
      </c>
    </row>
    <row r="24" spans="1:12" s="201" customFormat="1" ht="15.5" x14ac:dyDescent="0.35">
      <c r="A24" s="492"/>
      <c r="B24" s="493"/>
      <c r="C24" s="184"/>
      <c r="D24" s="198">
        <v>0</v>
      </c>
      <c r="E24" s="202">
        <f t="shared" si="0"/>
        <v>0</v>
      </c>
      <c r="F24" s="184"/>
      <c r="G24" s="198">
        <v>0</v>
      </c>
      <c r="H24" s="202">
        <f t="shared" si="1"/>
        <v>0</v>
      </c>
      <c r="I24" s="184"/>
      <c r="J24" s="198">
        <v>0</v>
      </c>
      <c r="K24" s="202">
        <f t="shared" si="2"/>
        <v>0</v>
      </c>
      <c r="L24" s="203">
        <f t="shared" si="3"/>
        <v>0</v>
      </c>
    </row>
    <row r="25" spans="1:12" s="201" customFormat="1" ht="15.5" x14ac:dyDescent="0.35">
      <c r="A25" s="492"/>
      <c r="B25" s="493"/>
      <c r="C25" s="184"/>
      <c r="D25" s="198">
        <v>0</v>
      </c>
      <c r="E25" s="202">
        <f t="shared" si="0"/>
        <v>0</v>
      </c>
      <c r="F25" s="184"/>
      <c r="G25" s="198">
        <v>0</v>
      </c>
      <c r="H25" s="202">
        <f t="shared" si="1"/>
        <v>0</v>
      </c>
      <c r="I25" s="184"/>
      <c r="J25" s="198">
        <v>0</v>
      </c>
      <c r="K25" s="202">
        <f t="shared" si="2"/>
        <v>0</v>
      </c>
      <c r="L25" s="203">
        <f t="shared" si="3"/>
        <v>0</v>
      </c>
    </row>
    <row r="26" spans="1:12" s="201" customFormat="1" ht="15.5" x14ac:dyDescent="0.35">
      <c r="A26" s="492"/>
      <c r="B26" s="493"/>
      <c r="C26" s="184"/>
      <c r="D26" s="198">
        <v>0</v>
      </c>
      <c r="E26" s="202">
        <f t="shared" si="0"/>
        <v>0</v>
      </c>
      <c r="F26" s="184"/>
      <c r="G26" s="198">
        <v>0</v>
      </c>
      <c r="H26" s="202">
        <f t="shared" si="1"/>
        <v>0</v>
      </c>
      <c r="I26" s="184"/>
      <c r="J26" s="198">
        <v>0</v>
      </c>
      <c r="K26" s="202">
        <f t="shared" si="2"/>
        <v>0</v>
      </c>
      <c r="L26" s="203">
        <f t="shared" si="3"/>
        <v>0</v>
      </c>
    </row>
    <row r="27" spans="1:12" s="201" customFormat="1" ht="15.5" x14ac:dyDescent="0.35">
      <c r="A27" s="492"/>
      <c r="B27" s="493"/>
      <c r="C27" s="184"/>
      <c r="D27" s="198">
        <v>0</v>
      </c>
      <c r="E27" s="202">
        <f t="shared" si="0"/>
        <v>0</v>
      </c>
      <c r="F27" s="184"/>
      <c r="G27" s="198">
        <v>0</v>
      </c>
      <c r="H27" s="202">
        <f t="shared" si="1"/>
        <v>0</v>
      </c>
      <c r="I27" s="184"/>
      <c r="J27" s="198">
        <v>0</v>
      </c>
      <c r="K27" s="202">
        <f t="shared" si="2"/>
        <v>0</v>
      </c>
      <c r="L27" s="203">
        <f t="shared" si="3"/>
        <v>0</v>
      </c>
    </row>
    <row r="28" spans="1:12" s="201" customFormat="1" ht="15.5" x14ac:dyDescent="0.35">
      <c r="A28" s="492"/>
      <c r="B28" s="493"/>
      <c r="C28" s="184"/>
      <c r="D28" s="198">
        <v>0</v>
      </c>
      <c r="E28" s="202">
        <f t="shared" si="0"/>
        <v>0</v>
      </c>
      <c r="F28" s="184"/>
      <c r="G28" s="198">
        <v>0</v>
      </c>
      <c r="H28" s="202">
        <f t="shared" si="1"/>
        <v>0</v>
      </c>
      <c r="I28" s="184"/>
      <c r="J28" s="198">
        <v>0</v>
      </c>
      <c r="K28" s="202">
        <f t="shared" si="2"/>
        <v>0</v>
      </c>
      <c r="L28" s="203">
        <f t="shared" si="3"/>
        <v>0</v>
      </c>
    </row>
    <row r="29" spans="1:12" s="201" customFormat="1" ht="15.5" x14ac:dyDescent="0.35">
      <c r="A29" s="492"/>
      <c r="B29" s="493"/>
      <c r="C29" s="184"/>
      <c r="D29" s="198">
        <v>0</v>
      </c>
      <c r="E29" s="202">
        <f t="shared" si="0"/>
        <v>0</v>
      </c>
      <c r="F29" s="184"/>
      <c r="G29" s="198">
        <v>0</v>
      </c>
      <c r="H29" s="202">
        <f t="shared" si="1"/>
        <v>0</v>
      </c>
      <c r="I29" s="184"/>
      <c r="J29" s="198">
        <v>0</v>
      </c>
      <c r="K29" s="202">
        <f t="shared" si="2"/>
        <v>0</v>
      </c>
      <c r="L29" s="203">
        <f t="shared" si="3"/>
        <v>0</v>
      </c>
    </row>
    <row r="30" spans="1:12" s="201" customFormat="1" ht="15.5" x14ac:dyDescent="0.35">
      <c r="A30" s="492"/>
      <c r="B30" s="493"/>
      <c r="C30" s="184"/>
      <c r="D30" s="198">
        <v>0</v>
      </c>
      <c r="E30" s="202">
        <f t="shared" si="0"/>
        <v>0</v>
      </c>
      <c r="F30" s="184"/>
      <c r="G30" s="198">
        <v>0</v>
      </c>
      <c r="H30" s="202">
        <f t="shared" si="1"/>
        <v>0</v>
      </c>
      <c r="I30" s="184"/>
      <c r="J30" s="198">
        <v>0</v>
      </c>
      <c r="K30" s="202">
        <f t="shared" si="2"/>
        <v>0</v>
      </c>
      <c r="L30" s="203">
        <f t="shared" si="3"/>
        <v>0</v>
      </c>
    </row>
    <row r="31" spans="1:12" s="201" customFormat="1" ht="15.5" x14ac:dyDescent="0.35">
      <c r="A31" s="492"/>
      <c r="B31" s="493"/>
      <c r="C31" s="184"/>
      <c r="D31" s="198">
        <v>0</v>
      </c>
      <c r="E31" s="202">
        <f t="shared" si="0"/>
        <v>0</v>
      </c>
      <c r="F31" s="184"/>
      <c r="G31" s="198">
        <v>0</v>
      </c>
      <c r="H31" s="202">
        <f t="shared" si="1"/>
        <v>0</v>
      </c>
      <c r="I31" s="184"/>
      <c r="J31" s="198">
        <v>0</v>
      </c>
      <c r="K31" s="202">
        <f t="shared" si="2"/>
        <v>0</v>
      </c>
      <c r="L31" s="203">
        <f t="shared" si="3"/>
        <v>0</v>
      </c>
    </row>
    <row r="32" spans="1:12" s="201" customFormat="1" ht="15.5" x14ac:dyDescent="0.35">
      <c r="A32" s="492"/>
      <c r="B32" s="493"/>
      <c r="C32" s="184"/>
      <c r="D32" s="198">
        <v>0</v>
      </c>
      <c r="E32" s="202">
        <f t="shared" si="0"/>
        <v>0</v>
      </c>
      <c r="F32" s="184"/>
      <c r="G32" s="198">
        <v>0</v>
      </c>
      <c r="H32" s="202">
        <f t="shared" si="1"/>
        <v>0</v>
      </c>
      <c r="I32" s="184"/>
      <c r="J32" s="198">
        <v>0</v>
      </c>
      <c r="K32" s="202">
        <f t="shared" si="2"/>
        <v>0</v>
      </c>
      <c r="L32" s="203">
        <f t="shared" si="3"/>
        <v>0</v>
      </c>
    </row>
    <row r="33" spans="1:12" s="201" customFormat="1" ht="15.5" x14ac:dyDescent="0.35">
      <c r="A33" s="492"/>
      <c r="B33" s="493"/>
      <c r="C33" s="184"/>
      <c r="D33" s="198">
        <v>0</v>
      </c>
      <c r="E33" s="202">
        <f t="shared" si="0"/>
        <v>0</v>
      </c>
      <c r="F33" s="184"/>
      <c r="G33" s="198">
        <v>0</v>
      </c>
      <c r="H33" s="202">
        <f t="shared" si="1"/>
        <v>0</v>
      </c>
      <c r="I33" s="184"/>
      <c r="J33" s="198">
        <v>0</v>
      </c>
      <c r="K33" s="202">
        <f t="shared" si="2"/>
        <v>0</v>
      </c>
      <c r="L33" s="203">
        <f t="shared" si="3"/>
        <v>0</v>
      </c>
    </row>
    <row r="34" spans="1:12" s="201" customFormat="1" ht="15.5" x14ac:dyDescent="0.35">
      <c r="A34" s="492"/>
      <c r="B34" s="493"/>
      <c r="C34" s="184"/>
      <c r="D34" s="198">
        <v>0</v>
      </c>
      <c r="E34" s="202">
        <f t="shared" si="0"/>
        <v>0</v>
      </c>
      <c r="F34" s="184"/>
      <c r="G34" s="198">
        <v>0</v>
      </c>
      <c r="H34" s="202">
        <f t="shared" si="1"/>
        <v>0</v>
      </c>
      <c r="I34" s="184"/>
      <c r="J34" s="198">
        <v>0</v>
      </c>
      <c r="K34" s="202">
        <f t="shared" si="2"/>
        <v>0</v>
      </c>
      <c r="L34" s="203">
        <f t="shared" si="3"/>
        <v>0</v>
      </c>
    </row>
    <row r="35" spans="1:12" s="201" customFormat="1" ht="15.5" x14ac:dyDescent="0.35">
      <c r="A35" s="492"/>
      <c r="B35" s="493"/>
      <c r="C35" s="184"/>
      <c r="D35" s="198">
        <v>0</v>
      </c>
      <c r="E35" s="202">
        <f t="shared" si="0"/>
        <v>0</v>
      </c>
      <c r="F35" s="184"/>
      <c r="G35" s="198">
        <v>0</v>
      </c>
      <c r="H35" s="202">
        <f t="shared" si="1"/>
        <v>0</v>
      </c>
      <c r="I35" s="184"/>
      <c r="J35" s="198">
        <v>0</v>
      </c>
      <c r="K35" s="202">
        <f t="shared" si="2"/>
        <v>0</v>
      </c>
      <c r="L35" s="203">
        <f t="shared" si="3"/>
        <v>0</v>
      </c>
    </row>
    <row r="36" spans="1:12" s="201" customFormat="1" ht="15.5" x14ac:dyDescent="0.35">
      <c r="A36" s="492"/>
      <c r="B36" s="493"/>
      <c r="C36" s="184"/>
      <c r="D36" s="198">
        <v>0</v>
      </c>
      <c r="E36" s="202">
        <f t="shared" si="0"/>
        <v>0</v>
      </c>
      <c r="F36" s="184"/>
      <c r="G36" s="198">
        <v>0</v>
      </c>
      <c r="H36" s="202">
        <f t="shared" si="1"/>
        <v>0</v>
      </c>
      <c r="I36" s="184"/>
      <c r="J36" s="198">
        <v>0</v>
      </c>
      <c r="K36" s="202">
        <f t="shared" si="2"/>
        <v>0</v>
      </c>
      <c r="L36" s="203">
        <f t="shared" si="3"/>
        <v>0</v>
      </c>
    </row>
    <row r="37" spans="1:12" s="201" customFormat="1" ht="15.5" x14ac:dyDescent="0.35">
      <c r="A37" s="492"/>
      <c r="B37" s="493"/>
      <c r="C37" s="184"/>
      <c r="D37" s="198">
        <v>0</v>
      </c>
      <c r="E37" s="202">
        <f t="shared" si="0"/>
        <v>0</v>
      </c>
      <c r="F37" s="184"/>
      <c r="G37" s="198">
        <v>0</v>
      </c>
      <c r="H37" s="202">
        <f t="shared" si="1"/>
        <v>0</v>
      </c>
      <c r="I37" s="184"/>
      <c r="J37" s="198">
        <v>0</v>
      </c>
      <c r="K37" s="202">
        <f t="shared" si="2"/>
        <v>0</v>
      </c>
      <c r="L37" s="203">
        <f t="shared" si="3"/>
        <v>0</v>
      </c>
    </row>
    <row r="38" spans="1:12" s="201" customFormat="1" ht="15.5" x14ac:dyDescent="0.35">
      <c r="A38" s="492"/>
      <c r="B38" s="493"/>
      <c r="C38" s="184"/>
      <c r="D38" s="198">
        <v>0</v>
      </c>
      <c r="E38" s="202">
        <f t="shared" si="0"/>
        <v>0</v>
      </c>
      <c r="F38" s="184"/>
      <c r="G38" s="198">
        <v>0</v>
      </c>
      <c r="H38" s="202">
        <f t="shared" si="1"/>
        <v>0</v>
      </c>
      <c r="I38" s="184"/>
      <c r="J38" s="198">
        <v>0</v>
      </c>
      <c r="K38" s="202">
        <f t="shared" si="2"/>
        <v>0</v>
      </c>
      <c r="L38" s="203">
        <f t="shared" si="3"/>
        <v>0</v>
      </c>
    </row>
    <row r="39" spans="1:12" s="201" customFormat="1" ht="15.5" x14ac:dyDescent="0.35">
      <c r="A39" s="492"/>
      <c r="B39" s="493"/>
      <c r="C39" s="184"/>
      <c r="D39" s="198">
        <v>0</v>
      </c>
      <c r="E39" s="202">
        <f t="shared" si="0"/>
        <v>0</v>
      </c>
      <c r="F39" s="184"/>
      <c r="G39" s="198">
        <v>0</v>
      </c>
      <c r="H39" s="202">
        <f t="shared" si="1"/>
        <v>0</v>
      </c>
      <c r="I39" s="184"/>
      <c r="J39" s="198">
        <v>0</v>
      </c>
      <c r="K39" s="202">
        <f t="shared" si="2"/>
        <v>0</v>
      </c>
      <c r="L39" s="203">
        <f t="shared" si="3"/>
        <v>0</v>
      </c>
    </row>
    <row r="40" spans="1:12" s="201" customFormat="1" ht="15.5" x14ac:dyDescent="0.35">
      <c r="A40" s="492"/>
      <c r="B40" s="493"/>
      <c r="C40" s="184"/>
      <c r="D40" s="198">
        <v>0</v>
      </c>
      <c r="E40" s="202">
        <f t="shared" si="0"/>
        <v>0</v>
      </c>
      <c r="F40" s="184"/>
      <c r="G40" s="198">
        <v>0</v>
      </c>
      <c r="H40" s="202">
        <f t="shared" si="1"/>
        <v>0</v>
      </c>
      <c r="I40" s="184"/>
      <c r="J40" s="198">
        <v>0</v>
      </c>
      <c r="K40" s="202">
        <f t="shared" si="2"/>
        <v>0</v>
      </c>
      <c r="L40" s="203">
        <f t="shared" si="3"/>
        <v>0</v>
      </c>
    </row>
    <row r="41" spans="1:12" s="201" customFormat="1" ht="15.5" x14ac:dyDescent="0.35">
      <c r="A41" s="492"/>
      <c r="B41" s="493"/>
      <c r="C41" s="184"/>
      <c r="D41" s="198">
        <v>0</v>
      </c>
      <c r="E41" s="202">
        <f t="shared" si="0"/>
        <v>0</v>
      </c>
      <c r="F41" s="184"/>
      <c r="G41" s="198">
        <v>0</v>
      </c>
      <c r="H41" s="202">
        <f t="shared" si="1"/>
        <v>0</v>
      </c>
      <c r="I41" s="184"/>
      <c r="J41" s="198">
        <v>0</v>
      </c>
      <c r="K41" s="202">
        <f t="shared" si="2"/>
        <v>0</v>
      </c>
      <c r="L41" s="203">
        <f t="shared" si="3"/>
        <v>0</v>
      </c>
    </row>
    <row r="42" spans="1:12" s="201" customFormat="1" ht="15.5" x14ac:dyDescent="0.35">
      <c r="A42" s="492"/>
      <c r="B42" s="493"/>
      <c r="C42" s="184"/>
      <c r="D42" s="198">
        <v>0</v>
      </c>
      <c r="E42" s="202">
        <f t="shared" si="0"/>
        <v>0</v>
      </c>
      <c r="F42" s="184"/>
      <c r="G42" s="198">
        <v>0</v>
      </c>
      <c r="H42" s="202">
        <f t="shared" si="1"/>
        <v>0</v>
      </c>
      <c r="I42" s="184"/>
      <c r="J42" s="198">
        <v>0</v>
      </c>
      <c r="K42" s="202">
        <f t="shared" si="2"/>
        <v>0</v>
      </c>
      <c r="L42" s="203">
        <f t="shared" si="3"/>
        <v>0</v>
      </c>
    </row>
    <row r="43" spans="1:12" s="201" customFormat="1" ht="15.5" x14ac:dyDescent="0.35">
      <c r="A43" s="492"/>
      <c r="B43" s="493"/>
      <c r="C43" s="184"/>
      <c r="D43" s="198">
        <v>0</v>
      </c>
      <c r="E43" s="202">
        <f t="shared" si="0"/>
        <v>0</v>
      </c>
      <c r="F43" s="184"/>
      <c r="G43" s="198">
        <v>0</v>
      </c>
      <c r="H43" s="202">
        <f t="shared" si="1"/>
        <v>0</v>
      </c>
      <c r="I43" s="184"/>
      <c r="J43" s="198">
        <v>0</v>
      </c>
      <c r="K43" s="202">
        <f t="shared" si="2"/>
        <v>0</v>
      </c>
      <c r="L43" s="203">
        <f t="shared" si="3"/>
        <v>0</v>
      </c>
    </row>
    <row r="44" spans="1:12" s="201" customFormat="1" ht="15.5" x14ac:dyDescent="0.35">
      <c r="A44" s="492"/>
      <c r="B44" s="493"/>
      <c r="C44" s="184"/>
      <c r="D44" s="198">
        <v>0</v>
      </c>
      <c r="E44" s="202">
        <f t="shared" si="0"/>
        <v>0</v>
      </c>
      <c r="F44" s="184"/>
      <c r="G44" s="198">
        <v>0</v>
      </c>
      <c r="H44" s="202">
        <f t="shared" si="1"/>
        <v>0</v>
      </c>
      <c r="I44" s="184"/>
      <c r="J44" s="198">
        <v>0</v>
      </c>
      <c r="K44" s="202">
        <f t="shared" si="2"/>
        <v>0</v>
      </c>
      <c r="L44" s="203">
        <f t="shared" si="3"/>
        <v>0</v>
      </c>
    </row>
    <row r="45" spans="1:12" s="201" customFormat="1" ht="15.5" x14ac:dyDescent="0.35">
      <c r="A45" s="492"/>
      <c r="B45" s="493"/>
      <c r="C45" s="184"/>
      <c r="D45" s="198">
        <v>0</v>
      </c>
      <c r="E45" s="202">
        <f t="shared" si="0"/>
        <v>0</v>
      </c>
      <c r="F45" s="184"/>
      <c r="G45" s="198">
        <v>0</v>
      </c>
      <c r="H45" s="202">
        <f t="shared" si="1"/>
        <v>0</v>
      </c>
      <c r="I45" s="184"/>
      <c r="J45" s="198">
        <v>0</v>
      </c>
      <c r="K45" s="202">
        <f t="shared" si="2"/>
        <v>0</v>
      </c>
      <c r="L45" s="203">
        <f t="shared" si="3"/>
        <v>0</v>
      </c>
    </row>
    <row r="46" spans="1:12" s="201" customFormat="1" ht="15.5" x14ac:dyDescent="0.35">
      <c r="A46" s="492"/>
      <c r="B46" s="493"/>
      <c r="C46" s="184"/>
      <c r="D46" s="198">
        <v>0</v>
      </c>
      <c r="E46" s="202">
        <f t="shared" si="0"/>
        <v>0</v>
      </c>
      <c r="F46" s="184"/>
      <c r="G46" s="198">
        <v>0</v>
      </c>
      <c r="H46" s="202">
        <f t="shared" si="1"/>
        <v>0</v>
      </c>
      <c r="I46" s="184"/>
      <c r="J46" s="198">
        <v>0</v>
      </c>
      <c r="K46" s="202">
        <f t="shared" si="2"/>
        <v>0</v>
      </c>
      <c r="L46" s="203">
        <f t="shared" si="3"/>
        <v>0</v>
      </c>
    </row>
    <row r="47" spans="1:12" s="201" customFormat="1" ht="15.5" x14ac:dyDescent="0.35">
      <c r="A47" s="492"/>
      <c r="B47" s="493"/>
      <c r="C47" s="184"/>
      <c r="D47" s="198">
        <v>0</v>
      </c>
      <c r="E47" s="202">
        <f t="shared" si="0"/>
        <v>0</v>
      </c>
      <c r="F47" s="184"/>
      <c r="G47" s="198">
        <v>0</v>
      </c>
      <c r="H47" s="202">
        <f t="shared" si="1"/>
        <v>0</v>
      </c>
      <c r="I47" s="184"/>
      <c r="J47" s="198">
        <v>0</v>
      </c>
      <c r="K47" s="202">
        <f t="shared" si="2"/>
        <v>0</v>
      </c>
      <c r="L47" s="203">
        <f t="shared" si="3"/>
        <v>0</v>
      </c>
    </row>
    <row r="48" spans="1:12" s="201" customFormat="1" ht="15.5" x14ac:dyDescent="0.35">
      <c r="A48" s="492"/>
      <c r="B48" s="493"/>
      <c r="C48" s="184"/>
      <c r="D48" s="198">
        <v>0</v>
      </c>
      <c r="E48" s="202">
        <f t="shared" si="0"/>
        <v>0</v>
      </c>
      <c r="F48" s="184"/>
      <c r="G48" s="198">
        <v>0</v>
      </c>
      <c r="H48" s="202">
        <f t="shared" si="1"/>
        <v>0</v>
      </c>
      <c r="I48" s="184"/>
      <c r="J48" s="198">
        <v>0</v>
      </c>
      <c r="K48" s="202">
        <f t="shared" si="2"/>
        <v>0</v>
      </c>
      <c r="L48" s="203">
        <f t="shared" si="3"/>
        <v>0</v>
      </c>
    </row>
    <row r="49" spans="1:12" s="201" customFormat="1" ht="15.5" x14ac:dyDescent="0.35">
      <c r="A49" s="492"/>
      <c r="B49" s="493"/>
      <c r="C49" s="184"/>
      <c r="D49" s="198">
        <v>0</v>
      </c>
      <c r="E49" s="202">
        <f t="shared" si="0"/>
        <v>0</v>
      </c>
      <c r="F49" s="184"/>
      <c r="G49" s="198">
        <v>0</v>
      </c>
      <c r="H49" s="202">
        <f t="shared" si="1"/>
        <v>0</v>
      </c>
      <c r="I49" s="184"/>
      <c r="J49" s="198">
        <v>0</v>
      </c>
      <c r="K49" s="202">
        <f t="shared" si="2"/>
        <v>0</v>
      </c>
      <c r="L49" s="203">
        <f t="shared" si="3"/>
        <v>0</v>
      </c>
    </row>
    <row r="50" spans="1:12" s="201" customFormat="1" ht="15.5" x14ac:dyDescent="0.35">
      <c r="A50" s="492"/>
      <c r="B50" s="493"/>
      <c r="C50" s="184"/>
      <c r="D50" s="198">
        <v>0</v>
      </c>
      <c r="E50" s="202">
        <f t="shared" si="0"/>
        <v>0</v>
      </c>
      <c r="F50" s="184"/>
      <c r="G50" s="198">
        <v>0</v>
      </c>
      <c r="H50" s="202">
        <f t="shared" si="1"/>
        <v>0</v>
      </c>
      <c r="I50" s="184"/>
      <c r="J50" s="198">
        <v>0</v>
      </c>
      <c r="K50" s="202">
        <f t="shared" si="2"/>
        <v>0</v>
      </c>
      <c r="L50" s="203">
        <f t="shared" si="3"/>
        <v>0</v>
      </c>
    </row>
    <row r="51" spans="1:12" s="201" customFormat="1" ht="15.5" x14ac:dyDescent="0.35">
      <c r="A51" s="492"/>
      <c r="B51" s="493"/>
      <c r="C51" s="184"/>
      <c r="D51" s="198">
        <v>0</v>
      </c>
      <c r="E51" s="202">
        <f t="shared" si="0"/>
        <v>0</v>
      </c>
      <c r="F51" s="184"/>
      <c r="G51" s="198">
        <v>0</v>
      </c>
      <c r="H51" s="202">
        <f t="shared" si="1"/>
        <v>0</v>
      </c>
      <c r="I51" s="184"/>
      <c r="J51" s="198">
        <v>0</v>
      </c>
      <c r="K51" s="202">
        <f t="shared" si="2"/>
        <v>0</v>
      </c>
      <c r="L51" s="203">
        <f t="shared" si="3"/>
        <v>0</v>
      </c>
    </row>
    <row r="52" spans="1:12" s="201" customFormat="1" ht="15.5" x14ac:dyDescent="0.35">
      <c r="A52" s="492"/>
      <c r="B52" s="493"/>
      <c r="C52" s="184"/>
      <c r="D52" s="198">
        <v>0</v>
      </c>
      <c r="E52" s="202">
        <f t="shared" si="0"/>
        <v>0</v>
      </c>
      <c r="F52" s="184"/>
      <c r="G52" s="198">
        <v>0</v>
      </c>
      <c r="H52" s="202">
        <f t="shared" si="1"/>
        <v>0</v>
      </c>
      <c r="I52" s="184"/>
      <c r="J52" s="198">
        <v>0</v>
      </c>
      <c r="K52" s="202">
        <f t="shared" si="2"/>
        <v>0</v>
      </c>
      <c r="L52" s="203">
        <f t="shared" si="3"/>
        <v>0</v>
      </c>
    </row>
    <row r="53" spans="1:12" s="201" customFormat="1" ht="15.5" x14ac:dyDescent="0.35">
      <c r="A53" s="492"/>
      <c r="B53" s="493"/>
      <c r="C53" s="184"/>
      <c r="D53" s="198">
        <v>0</v>
      </c>
      <c r="E53" s="202">
        <f t="shared" si="0"/>
        <v>0</v>
      </c>
      <c r="F53" s="184"/>
      <c r="G53" s="198">
        <v>0</v>
      </c>
      <c r="H53" s="202">
        <f t="shared" si="1"/>
        <v>0</v>
      </c>
      <c r="I53" s="184"/>
      <c r="J53" s="198">
        <v>0</v>
      </c>
      <c r="K53" s="202">
        <f t="shared" si="2"/>
        <v>0</v>
      </c>
      <c r="L53" s="203">
        <f t="shared" si="3"/>
        <v>0</v>
      </c>
    </row>
    <row r="54" spans="1:12" s="201" customFormat="1" ht="15.5" x14ac:dyDescent="0.35">
      <c r="A54" s="492"/>
      <c r="B54" s="493"/>
      <c r="C54" s="184"/>
      <c r="D54" s="198">
        <v>0</v>
      </c>
      <c r="E54" s="202">
        <f t="shared" si="0"/>
        <v>0</v>
      </c>
      <c r="F54" s="184"/>
      <c r="G54" s="198">
        <v>0</v>
      </c>
      <c r="H54" s="202">
        <f t="shared" si="1"/>
        <v>0</v>
      </c>
      <c r="I54" s="184"/>
      <c r="J54" s="198">
        <v>0</v>
      </c>
      <c r="K54" s="202">
        <f t="shared" si="2"/>
        <v>0</v>
      </c>
      <c r="L54" s="203">
        <f t="shared" si="3"/>
        <v>0</v>
      </c>
    </row>
    <row r="55" spans="1:12" s="201" customFormat="1" ht="15.5" x14ac:dyDescent="0.35">
      <c r="A55" s="492"/>
      <c r="B55" s="493"/>
      <c r="C55" s="184"/>
      <c r="D55" s="198">
        <v>0</v>
      </c>
      <c r="E55" s="202">
        <f t="shared" si="0"/>
        <v>0</v>
      </c>
      <c r="F55" s="184"/>
      <c r="G55" s="198">
        <v>0</v>
      </c>
      <c r="H55" s="202">
        <f t="shared" si="1"/>
        <v>0</v>
      </c>
      <c r="I55" s="184"/>
      <c r="J55" s="198">
        <v>0</v>
      </c>
      <c r="K55" s="202">
        <f t="shared" si="2"/>
        <v>0</v>
      </c>
      <c r="L55" s="203">
        <f t="shared" si="3"/>
        <v>0</v>
      </c>
    </row>
    <row r="56" spans="1:12" s="201" customFormat="1" ht="15.5" x14ac:dyDescent="0.35">
      <c r="A56" s="492"/>
      <c r="B56" s="493"/>
      <c r="C56" s="184"/>
      <c r="D56" s="198">
        <v>0</v>
      </c>
      <c r="E56" s="202">
        <f t="shared" si="0"/>
        <v>0</v>
      </c>
      <c r="F56" s="184"/>
      <c r="G56" s="198">
        <v>0</v>
      </c>
      <c r="H56" s="202">
        <f t="shared" si="1"/>
        <v>0</v>
      </c>
      <c r="I56" s="184"/>
      <c r="J56" s="198">
        <v>0</v>
      </c>
      <c r="K56" s="202">
        <f t="shared" si="2"/>
        <v>0</v>
      </c>
      <c r="L56" s="203">
        <f t="shared" si="3"/>
        <v>0</v>
      </c>
    </row>
    <row r="57" spans="1:12" s="201" customFormat="1" ht="15.5" x14ac:dyDescent="0.35">
      <c r="A57" s="492"/>
      <c r="B57" s="493"/>
      <c r="C57" s="184"/>
      <c r="D57" s="198">
        <v>0</v>
      </c>
      <c r="E57" s="202">
        <f t="shared" si="0"/>
        <v>0</v>
      </c>
      <c r="F57" s="184"/>
      <c r="G57" s="198">
        <v>0</v>
      </c>
      <c r="H57" s="202">
        <f t="shared" si="1"/>
        <v>0</v>
      </c>
      <c r="I57" s="184"/>
      <c r="J57" s="198">
        <v>0</v>
      </c>
      <c r="K57" s="202">
        <f t="shared" si="2"/>
        <v>0</v>
      </c>
      <c r="L57" s="203">
        <f t="shared" si="3"/>
        <v>0</v>
      </c>
    </row>
    <row r="58" spans="1:12" s="201" customFormat="1" ht="15.5" x14ac:dyDescent="0.35">
      <c r="A58" s="492"/>
      <c r="B58" s="493"/>
      <c r="C58" s="184"/>
      <c r="D58" s="198">
        <v>0</v>
      </c>
      <c r="E58" s="202">
        <f t="shared" si="0"/>
        <v>0</v>
      </c>
      <c r="F58" s="184"/>
      <c r="G58" s="198">
        <v>0</v>
      </c>
      <c r="H58" s="202">
        <f t="shared" si="1"/>
        <v>0</v>
      </c>
      <c r="I58" s="184"/>
      <c r="J58" s="198">
        <v>0</v>
      </c>
      <c r="K58" s="202">
        <f t="shared" si="2"/>
        <v>0</v>
      </c>
      <c r="L58" s="203">
        <f t="shared" si="3"/>
        <v>0</v>
      </c>
    </row>
    <row r="59" spans="1:12" s="201" customFormat="1" ht="15.5" x14ac:dyDescent="0.35">
      <c r="A59" s="492"/>
      <c r="B59" s="493"/>
      <c r="C59" s="184"/>
      <c r="D59" s="198">
        <v>0</v>
      </c>
      <c r="E59" s="202">
        <f t="shared" si="0"/>
        <v>0</v>
      </c>
      <c r="F59" s="184"/>
      <c r="G59" s="198">
        <v>0</v>
      </c>
      <c r="H59" s="202">
        <f t="shared" si="1"/>
        <v>0</v>
      </c>
      <c r="I59" s="184"/>
      <c r="J59" s="198">
        <v>0</v>
      </c>
      <c r="K59" s="202">
        <f t="shared" si="2"/>
        <v>0</v>
      </c>
      <c r="L59" s="203">
        <f t="shared" si="3"/>
        <v>0</v>
      </c>
    </row>
    <row r="60" spans="1:12" s="201" customFormat="1" ht="15.5" x14ac:dyDescent="0.35">
      <c r="A60" s="492"/>
      <c r="B60" s="493"/>
      <c r="C60" s="184"/>
      <c r="D60" s="198">
        <v>0</v>
      </c>
      <c r="E60" s="202">
        <f t="shared" si="0"/>
        <v>0</v>
      </c>
      <c r="F60" s="184"/>
      <c r="G60" s="198">
        <v>0</v>
      </c>
      <c r="H60" s="202">
        <f t="shared" si="1"/>
        <v>0</v>
      </c>
      <c r="I60" s="184"/>
      <c r="J60" s="198">
        <v>0</v>
      </c>
      <c r="K60" s="202">
        <f t="shared" si="2"/>
        <v>0</v>
      </c>
      <c r="L60" s="203">
        <f t="shared" si="3"/>
        <v>0</v>
      </c>
    </row>
    <row r="61" spans="1:12" s="201" customFormat="1" ht="15.5" x14ac:dyDescent="0.35">
      <c r="A61" s="492"/>
      <c r="B61" s="493"/>
      <c r="C61" s="184"/>
      <c r="D61" s="198">
        <v>0</v>
      </c>
      <c r="E61" s="202">
        <f t="shared" si="0"/>
        <v>0</v>
      </c>
      <c r="F61" s="184"/>
      <c r="G61" s="198">
        <v>0</v>
      </c>
      <c r="H61" s="202">
        <f t="shared" si="1"/>
        <v>0</v>
      </c>
      <c r="I61" s="184"/>
      <c r="J61" s="198">
        <v>0</v>
      </c>
      <c r="K61" s="202">
        <f t="shared" si="2"/>
        <v>0</v>
      </c>
      <c r="L61" s="203">
        <f t="shared" si="3"/>
        <v>0</v>
      </c>
    </row>
    <row r="62" spans="1:12" s="201" customFormat="1" ht="15.5" x14ac:dyDescent="0.35">
      <c r="A62" s="492"/>
      <c r="B62" s="493"/>
      <c r="C62" s="184"/>
      <c r="D62" s="198">
        <v>0</v>
      </c>
      <c r="E62" s="202">
        <f t="shared" si="0"/>
        <v>0</v>
      </c>
      <c r="F62" s="184"/>
      <c r="G62" s="198">
        <v>0</v>
      </c>
      <c r="H62" s="202">
        <f t="shared" si="1"/>
        <v>0</v>
      </c>
      <c r="I62" s="184"/>
      <c r="J62" s="198">
        <v>0</v>
      </c>
      <c r="K62" s="202">
        <f t="shared" si="2"/>
        <v>0</v>
      </c>
      <c r="L62" s="203">
        <f t="shared" si="3"/>
        <v>0</v>
      </c>
    </row>
    <row r="63" spans="1:12" s="201" customFormat="1" ht="15.5" x14ac:dyDescent="0.35">
      <c r="A63" s="492"/>
      <c r="B63" s="493"/>
      <c r="C63" s="184"/>
      <c r="D63" s="198">
        <v>0</v>
      </c>
      <c r="E63" s="202">
        <f t="shared" si="0"/>
        <v>0</v>
      </c>
      <c r="F63" s="184"/>
      <c r="G63" s="198">
        <v>0</v>
      </c>
      <c r="H63" s="202">
        <f t="shared" si="1"/>
        <v>0</v>
      </c>
      <c r="I63" s="184"/>
      <c r="J63" s="198">
        <v>0</v>
      </c>
      <c r="K63" s="202">
        <f t="shared" si="2"/>
        <v>0</v>
      </c>
      <c r="L63" s="203">
        <f t="shared" si="3"/>
        <v>0</v>
      </c>
    </row>
    <row r="64" spans="1:12" s="201" customFormat="1" ht="15.5" x14ac:dyDescent="0.35">
      <c r="A64" s="492"/>
      <c r="B64" s="493"/>
      <c r="C64" s="184"/>
      <c r="D64" s="198">
        <v>0</v>
      </c>
      <c r="E64" s="202">
        <f t="shared" si="0"/>
        <v>0</v>
      </c>
      <c r="F64" s="184"/>
      <c r="G64" s="198">
        <v>0</v>
      </c>
      <c r="H64" s="202">
        <f t="shared" si="1"/>
        <v>0</v>
      </c>
      <c r="I64" s="184"/>
      <c r="J64" s="198">
        <v>0</v>
      </c>
      <c r="K64" s="202">
        <f t="shared" si="2"/>
        <v>0</v>
      </c>
      <c r="L64" s="203">
        <f t="shared" si="3"/>
        <v>0</v>
      </c>
    </row>
    <row r="65" spans="1:12" s="201" customFormat="1" ht="15.5" x14ac:dyDescent="0.35">
      <c r="A65" s="492"/>
      <c r="B65" s="493"/>
      <c r="C65" s="184"/>
      <c r="D65" s="198">
        <v>0</v>
      </c>
      <c r="E65" s="202">
        <f t="shared" si="0"/>
        <v>0</v>
      </c>
      <c r="F65" s="184"/>
      <c r="G65" s="198">
        <v>0</v>
      </c>
      <c r="H65" s="202">
        <f t="shared" si="1"/>
        <v>0</v>
      </c>
      <c r="I65" s="184"/>
      <c r="J65" s="198">
        <v>0</v>
      </c>
      <c r="K65" s="202">
        <f t="shared" si="2"/>
        <v>0</v>
      </c>
      <c r="L65" s="203">
        <f t="shared" si="3"/>
        <v>0</v>
      </c>
    </row>
    <row r="66" spans="1:12" s="201" customFormat="1" ht="15.5" x14ac:dyDescent="0.35">
      <c r="A66" s="492"/>
      <c r="B66" s="493"/>
      <c r="C66" s="184"/>
      <c r="D66" s="198">
        <v>0</v>
      </c>
      <c r="E66" s="202">
        <f t="shared" si="0"/>
        <v>0</v>
      </c>
      <c r="F66" s="184"/>
      <c r="G66" s="198">
        <v>0</v>
      </c>
      <c r="H66" s="202">
        <f t="shared" si="1"/>
        <v>0</v>
      </c>
      <c r="I66" s="184"/>
      <c r="J66" s="198">
        <v>0</v>
      </c>
      <c r="K66" s="202">
        <f t="shared" si="2"/>
        <v>0</v>
      </c>
      <c r="L66" s="203">
        <f t="shared" si="3"/>
        <v>0</v>
      </c>
    </row>
    <row r="67" spans="1:12" s="201" customFormat="1" ht="15.5" x14ac:dyDescent="0.35">
      <c r="A67" s="492"/>
      <c r="B67" s="493"/>
      <c r="C67" s="184"/>
      <c r="D67" s="198">
        <v>0</v>
      </c>
      <c r="E67" s="202">
        <f t="shared" si="0"/>
        <v>0</v>
      </c>
      <c r="F67" s="184"/>
      <c r="G67" s="198">
        <v>0</v>
      </c>
      <c r="H67" s="202">
        <f t="shared" si="1"/>
        <v>0</v>
      </c>
      <c r="I67" s="184"/>
      <c r="J67" s="198">
        <v>0</v>
      </c>
      <c r="K67" s="202">
        <f t="shared" si="2"/>
        <v>0</v>
      </c>
      <c r="L67" s="203">
        <f t="shared" si="3"/>
        <v>0</v>
      </c>
    </row>
    <row r="68" spans="1:12" s="201" customFormat="1" ht="15.5" x14ac:dyDescent="0.35">
      <c r="A68" s="492"/>
      <c r="B68" s="493"/>
      <c r="C68" s="184"/>
      <c r="D68" s="198">
        <v>0</v>
      </c>
      <c r="E68" s="202">
        <f t="shared" si="0"/>
        <v>0</v>
      </c>
      <c r="F68" s="184"/>
      <c r="G68" s="198">
        <v>0</v>
      </c>
      <c r="H68" s="202">
        <f t="shared" si="1"/>
        <v>0</v>
      </c>
      <c r="I68" s="184"/>
      <c r="J68" s="198">
        <v>0</v>
      </c>
      <c r="K68" s="202">
        <f t="shared" si="2"/>
        <v>0</v>
      </c>
      <c r="L68" s="203">
        <f t="shared" si="3"/>
        <v>0</v>
      </c>
    </row>
    <row r="69" spans="1:12" s="201" customFormat="1" ht="15.5" x14ac:dyDescent="0.35">
      <c r="A69" s="492"/>
      <c r="B69" s="493"/>
      <c r="C69" s="184"/>
      <c r="D69" s="198">
        <v>0</v>
      </c>
      <c r="E69" s="202">
        <f t="shared" si="0"/>
        <v>0</v>
      </c>
      <c r="F69" s="184"/>
      <c r="G69" s="198">
        <v>0</v>
      </c>
      <c r="H69" s="202">
        <f t="shared" si="1"/>
        <v>0</v>
      </c>
      <c r="I69" s="184"/>
      <c r="J69" s="198">
        <v>0</v>
      </c>
      <c r="K69" s="202">
        <f t="shared" si="2"/>
        <v>0</v>
      </c>
      <c r="L69" s="203">
        <f t="shared" si="3"/>
        <v>0</v>
      </c>
    </row>
    <row r="70" spans="1:12" s="201" customFormat="1" ht="15.5" x14ac:dyDescent="0.35">
      <c r="A70" s="492"/>
      <c r="B70" s="493"/>
      <c r="C70" s="184"/>
      <c r="D70" s="198">
        <v>0</v>
      </c>
      <c r="E70" s="202">
        <f t="shared" si="0"/>
        <v>0</v>
      </c>
      <c r="F70" s="184"/>
      <c r="G70" s="198">
        <v>0</v>
      </c>
      <c r="H70" s="202">
        <f t="shared" si="1"/>
        <v>0</v>
      </c>
      <c r="I70" s="184"/>
      <c r="J70" s="198">
        <v>0</v>
      </c>
      <c r="K70" s="202">
        <f t="shared" si="2"/>
        <v>0</v>
      </c>
      <c r="L70" s="203">
        <f t="shared" si="3"/>
        <v>0</v>
      </c>
    </row>
    <row r="71" spans="1:12" s="201" customFormat="1" ht="15.5" x14ac:dyDescent="0.35">
      <c r="A71" s="492"/>
      <c r="B71" s="493"/>
      <c r="C71" s="184"/>
      <c r="D71" s="198">
        <v>0</v>
      </c>
      <c r="E71" s="202">
        <f t="shared" si="0"/>
        <v>0</v>
      </c>
      <c r="F71" s="184"/>
      <c r="G71" s="198">
        <v>0</v>
      </c>
      <c r="H71" s="202">
        <f t="shared" si="1"/>
        <v>0</v>
      </c>
      <c r="I71" s="184"/>
      <c r="J71" s="198">
        <v>0</v>
      </c>
      <c r="K71" s="202">
        <f t="shared" si="2"/>
        <v>0</v>
      </c>
      <c r="L71" s="203">
        <f t="shared" si="3"/>
        <v>0</v>
      </c>
    </row>
    <row r="72" spans="1:12" s="201" customFormat="1" ht="15.5" x14ac:dyDescent="0.35">
      <c r="A72" s="492"/>
      <c r="B72" s="493"/>
      <c r="C72" s="184"/>
      <c r="D72" s="198">
        <v>0</v>
      </c>
      <c r="E72" s="202">
        <f t="shared" si="0"/>
        <v>0</v>
      </c>
      <c r="F72" s="184"/>
      <c r="G72" s="198">
        <v>0</v>
      </c>
      <c r="H72" s="202">
        <f t="shared" si="1"/>
        <v>0</v>
      </c>
      <c r="I72" s="184"/>
      <c r="J72" s="198">
        <v>0</v>
      </c>
      <c r="K72" s="202">
        <f t="shared" si="2"/>
        <v>0</v>
      </c>
      <c r="L72" s="203">
        <f t="shared" si="3"/>
        <v>0</v>
      </c>
    </row>
    <row r="73" spans="1:12" s="201" customFormat="1" ht="15.5" x14ac:dyDescent="0.35">
      <c r="A73" s="492"/>
      <c r="B73" s="493"/>
      <c r="C73" s="184"/>
      <c r="D73" s="198">
        <v>0</v>
      </c>
      <c r="E73" s="202">
        <f t="shared" si="0"/>
        <v>0</v>
      </c>
      <c r="F73" s="184"/>
      <c r="G73" s="198">
        <v>0</v>
      </c>
      <c r="H73" s="202">
        <f t="shared" si="1"/>
        <v>0</v>
      </c>
      <c r="I73" s="184"/>
      <c r="J73" s="198">
        <v>0</v>
      </c>
      <c r="K73" s="202">
        <f t="shared" si="2"/>
        <v>0</v>
      </c>
      <c r="L73" s="203">
        <f t="shared" si="3"/>
        <v>0</v>
      </c>
    </row>
    <row r="74" spans="1:12" s="201" customFormat="1" ht="15.5" x14ac:dyDescent="0.35">
      <c r="A74" s="492"/>
      <c r="B74" s="493"/>
      <c r="C74" s="184"/>
      <c r="D74" s="198">
        <v>0</v>
      </c>
      <c r="E74" s="202">
        <f t="shared" si="0"/>
        <v>0</v>
      </c>
      <c r="F74" s="184"/>
      <c r="G74" s="198">
        <v>0</v>
      </c>
      <c r="H74" s="202">
        <f t="shared" si="1"/>
        <v>0</v>
      </c>
      <c r="I74" s="184"/>
      <c r="J74" s="198">
        <v>0</v>
      </c>
      <c r="K74" s="202">
        <f t="shared" si="2"/>
        <v>0</v>
      </c>
      <c r="L74" s="203">
        <f t="shared" si="3"/>
        <v>0</v>
      </c>
    </row>
    <row r="75" spans="1:12" s="201" customFormat="1" ht="15.5" x14ac:dyDescent="0.35">
      <c r="A75" s="492"/>
      <c r="B75" s="493"/>
      <c r="C75" s="184"/>
      <c r="D75" s="198">
        <v>0</v>
      </c>
      <c r="E75" s="202">
        <f t="shared" ref="E75:E110" si="4">C75*D75</f>
        <v>0</v>
      </c>
      <c r="F75" s="184"/>
      <c r="G75" s="198">
        <v>0</v>
      </c>
      <c r="H75" s="202">
        <f t="shared" ref="H75:H110" si="5">F75*G75</f>
        <v>0</v>
      </c>
      <c r="I75" s="184"/>
      <c r="J75" s="198">
        <v>0</v>
      </c>
      <c r="K75" s="202">
        <f t="shared" ref="K75:K110" si="6">I75*J75</f>
        <v>0</v>
      </c>
      <c r="L75" s="203">
        <f t="shared" ref="L75:L110" si="7">SUM(E75+H75+K75)</f>
        <v>0</v>
      </c>
    </row>
    <row r="76" spans="1:12" s="201" customFormat="1" ht="15.5" x14ac:dyDescent="0.35">
      <c r="A76" s="492"/>
      <c r="B76" s="493"/>
      <c r="C76" s="184"/>
      <c r="D76" s="198">
        <v>0</v>
      </c>
      <c r="E76" s="202">
        <f t="shared" si="4"/>
        <v>0</v>
      </c>
      <c r="F76" s="184"/>
      <c r="G76" s="198">
        <v>0</v>
      </c>
      <c r="H76" s="202">
        <f t="shared" si="5"/>
        <v>0</v>
      </c>
      <c r="I76" s="184"/>
      <c r="J76" s="198">
        <v>0</v>
      </c>
      <c r="K76" s="202">
        <f t="shared" si="6"/>
        <v>0</v>
      </c>
      <c r="L76" s="203">
        <f t="shared" si="7"/>
        <v>0</v>
      </c>
    </row>
    <row r="77" spans="1:12" s="201" customFormat="1" ht="15.5" x14ac:dyDescent="0.35">
      <c r="A77" s="492"/>
      <c r="B77" s="493"/>
      <c r="C77" s="184"/>
      <c r="D77" s="198">
        <v>0</v>
      </c>
      <c r="E77" s="202">
        <f t="shared" si="4"/>
        <v>0</v>
      </c>
      <c r="F77" s="184"/>
      <c r="G77" s="198">
        <v>0</v>
      </c>
      <c r="H77" s="202">
        <f t="shared" si="5"/>
        <v>0</v>
      </c>
      <c r="I77" s="184"/>
      <c r="J77" s="198">
        <v>0</v>
      </c>
      <c r="K77" s="202">
        <f t="shared" si="6"/>
        <v>0</v>
      </c>
      <c r="L77" s="203">
        <f t="shared" si="7"/>
        <v>0</v>
      </c>
    </row>
    <row r="78" spans="1:12" s="201" customFormat="1" ht="15.5" x14ac:dyDescent="0.35">
      <c r="A78" s="492"/>
      <c r="B78" s="493"/>
      <c r="C78" s="184"/>
      <c r="D78" s="198">
        <v>0</v>
      </c>
      <c r="E78" s="202">
        <f t="shared" si="4"/>
        <v>0</v>
      </c>
      <c r="F78" s="184"/>
      <c r="G78" s="198">
        <v>0</v>
      </c>
      <c r="H78" s="202">
        <f t="shared" si="5"/>
        <v>0</v>
      </c>
      <c r="I78" s="184"/>
      <c r="J78" s="198">
        <v>0</v>
      </c>
      <c r="K78" s="202">
        <f t="shared" si="6"/>
        <v>0</v>
      </c>
      <c r="L78" s="203">
        <f t="shared" si="7"/>
        <v>0</v>
      </c>
    </row>
    <row r="79" spans="1:12" s="201" customFormat="1" ht="15.5" x14ac:dyDescent="0.35">
      <c r="A79" s="492"/>
      <c r="B79" s="493"/>
      <c r="C79" s="184"/>
      <c r="D79" s="198">
        <v>0</v>
      </c>
      <c r="E79" s="202">
        <f t="shared" si="4"/>
        <v>0</v>
      </c>
      <c r="F79" s="184"/>
      <c r="G79" s="198">
        <v>0</v>
      </c>
      <c r="H79" s="202">
        <f t="shared" si="5"/>
        <v>0</v>
      </c>
      <c r="I79" s="184"/>
      <c r="J79" s="198">
        <v>0</v>
      </c>
      <c r="K79" s="202">
        <f t="shared" si="6"/>
        <v>0</v>
      </c>
      <c r="L79" s="203">
        <f t="shared" si="7"/>
        <v>0</v>
      </c>
    </row>
    <row r="80" spans="1:12" s="201" customFormat="1" ht="15.5" x14ac:dyDescent="0.35">
      <c r="A80" s="492"/>
      <c r="B80" s="493"/>
      <c r="C80" s="184"/>
      <c r="D80" s="198">
        <v>0</v>
      </c>
      <c r="E80" s="202">
        <f t="shared" si="4"/>
        <v>0</v>
      </c>
      <c r="F80" s="184"/>
      <c r="G80" s="198">
        <v>0</v>
      </c>
      <c r="H80" s="202">
        <f t="shared" si="5"/>
        <v>0</v>
      </c>
      <c r="I80" s="184"/>
      <c r="J80" s="198">
        <v>0</v>
      </c>
      <c r="K80" s="202">
        <f t="shared" si="6"/>
        <v>0</v>
      </c>
      <c r="L80" s="203">
        <f t="shared" si="7"/>
        <v>0</v>
      </c>
    </row>
    <row r="81" spans="1:12" s="201" customFormat="1" ht="15.5" x14ac:dyDescent="0.35">
      <c r="A81" s="492"/>
      <c r="B81" s="493"/>
      <c r="C81" s="184"/>
      <c r="D81" s="198">
        <v>0</v>
      </c>
      <c r="E81" s="202">
        <f t="shared" si="4"/>
        <v>0</v>
      </c>
      <c r="F81" s="184"/>
      <c r="G81" s="198">
        <v>0</v>
      </c>
      <c r="H81" s="202">
        <f t="shared" si="5"/>
        <v>0</v>
      </c>
      <c r="I81" s="184"/>
      <c r="J81" s="198">
        <v>0</v>
      </c>
      <c r="K81" s="202">
        <f t="shared" si="6"/>
        <v>0</v>
      </c>
      <c r="L81" s="203">
        <f t="shared" si="7"/>
        <v>0</v>
      </c>
    </row>
    <row r="82" spans="1:12" s="201" customFormat="1" ht="15.5" x14ac:dyDescent="0.35">
      <c r="A82" s="492"/>
      <c r="B82" s="493"/>
      <c r="C82" s="184"/>
      <c r="D82" s="198">
        <v>0</v>
      </c>
      <c r="E82" s="202">
        <f t="shared" si="4"/>
        <v>0</v>
      </c>
      <c r="F82" s="184"/>
      <c r="G82" s="198">
        <v>0</v>
      </c>
      <c r="H82" s="202">
        <f t="shared" si="5"/>
        <v>0</v>
      </c>
      <c r="I82" s="184"/>
      <c r="J82" s="198">
        <v>0</v>
      </c>
      <c r="K82" s="202">
        <f t="shared" si="6"/>
        <v>0</v>
      </c>
      <c r="L82" s="203">
        <f t="shared" si="7"/>
        <v>0</v>
      </c>
    </row>
    <row r="83" spans="1:12" s="201" customFormat="1" ht="15.5" x14ac:dyDescent="0.35">
      <c r="A83" s="492"/>
      <c r="B83" s="493"/>
      <c r="C83" s="184"/>
      <c r="D83" s="198">
        <v>0</v>
      </c>
      <c r="E83" s="202">
        <f t="shared" si="4"/>
        <v>0</v>
      </c>
      <c r="F83" s="184"/>
      <c r="G83" s="198">
        <v>0</v>
      </c>
      <c r="H83" s="202">
        <f t="shared" si="5"/>
        <v>0</v>
      </c>
      <c r="I83" s="184"/>
      <c r="J83" s="198">
        <v>0</v>
      </c>
      <c r="K83" s="202">
        <f t="shared" si="6"/>
        <v>0</v>
      </c>
      <c r="L83" s="203">
        <f t="shared" si="7"/>
        <v>0</v>
      </c>
    </row>
    <row r="84" spans="1:12" s="201" customFormat="1" ht="15.5" x14ac:dyDescent="0.35">
      <c r="A84" s="492"/>
      <c r="B84" s="493"/>
      <c r="C84" s="184"/>
      <c r="D84" s="198">
        <v>0</v>
      </c>
      <c r="E84" s="202">
        <f t="shared" si="4"/>
        <v>0</v>
      </c>
      <c r="F84" s="184"/>
      <c r="G84" s="198">
        <v>0</v>
      </c>
      <c r="H84" s="202">
        <f t="shared" si="5"/>
        <v>0</v>
      </c>
      <c r="I84" s="184"/>
      <c r="J84" s="198">
        <v>0</v>
      </c>
      <c r="K84" s="202">
        <f t="shared" si="6"/>
        <v>0</v>
      </c>
      <c r="L84" s="203">
        <f t="shared" si="7"/>
        <v>0</v>
      </c>
    </row>
    <row r="85" spans="1:12" s="201" customFormat="1" ht="15.5" x14ac:dyDescent="0.35">
      <c r="A85" s="492"/>
      <c r="B85" s="493"/>
      <c r="C85" s="184"/>
      <c r="D85" s="198">
        <v>0</v>
      </c>
      <c r="E85" s="202">
        <f t="shared" si="4"/>
        <v>0</v>
      </c>
      <c r="F85" s="184"/>
      <c r="G85" s="198">
        <v>0</v>
      </c>
      <c r="H85" s="202">
        <f t="shared" si="5"/>
        <v>0</v>
      </c>
      <c r="I85" s="184"/>
      <c r="J85" s="198">
        <v>0</v>
      </c>
      <c r="K85" s="202">
        <f t="shared" si="6"/>
        <v>0</v>
      </c>
      <c r="L85" s="203">
        <f t="shared" si="7"/>
        <v>0</v>
      </c>
    </row>
    <row r="86" spans="1:12" s="201" customFormat="1" ht="15.5" x14ac:dyDescent="0.35">
      <c r="A86" s="492"/>
      <c r="B86" s="493"/>
      <c r="C86" s="184"/>
      <c r="D86" s="198">
        <v>0</v>
      </c>
      <c r="E86" s="202">
        <f t="shared" si="4"/>
        <v>0</v>
      </c>
      <c r="F86" s="184"/>
      <c r="G86" s="198">
        <v>0</v>
      </c>
      <c r="H86" s="202">
        <f t="shared" si="5"/>
        <v>0</v>
      </c>
      <c r="I86" s="184"/>
      <c r="J86" s="198">
        <v>0</v>
      </c>
      <c r="K86" s="202">
        <f t="shared" si="6"/>
        <v>0</v>
      </c>
      <c r="L86" s="203">
        <f t="shared" si="7"/>
        <v>0</v>
      </c>
    </row>
    <row r="87" spans="1:12" s="201" customFormat="1" ht="15.5" x14ac:dyDescent="0.35">
      <c r="A87" s="492"/>
      <c r="B87" s="493"/>
      <c r="C87" s="184"/>
      <c r="D87" s="198">
        <v>0</v>
      </c>
      <c r="E87" s="202">
        <f t="shared" si="4"/>
        <v>0</v>
      </c>
      <c r="F87" s="184"/>
      <c r="G87" s="198">
        <v>0</v>
      </c>
      <c r="H87" s="202">
        <f t="shared" si="5"/>
        <v>0</v>
      </c>
      <c r="I87" s="184"/>
      <c r="J87" s="198">
        <v>0</v>
      </c>
      <c r="K87" s="202">
        <f t="shared" si="6"/>
        <v>0</v>
      </c>
      <c r="L87" s="203">
        <f t="shared" si="7"/>
        <v>0</v>
      </c>
    </row>
    <row r="88" spans="1:12" s="201" customFormat="1" ht="15.5" x14ac:dyDescent="0.35">
      <c r="A88" s="492"/>
      <c r="B88" s="493"/>
      <c r="C88" s="184"/>
      <c r="D88" s="198">
        <v>0</v>
      </c>
      <c r="E88" s="202">
        <f t="shared" si="4"/>
        <v>0</v>
      </c>
      <c r="F88" s="184"/>
      <c r="G88" s="198">
        <v>0</v>
      </c>
      <c r="H88" s="202">
        <f t="shared" si="5"/>
        <v>0</v>
      </c>
      <c r="I88" s="184"/>
      <c r="J88" s="198">
        <v>0</v>
      </c>
      <c r="K88" s="202">
        <f t="shared" si="6"/>
        <v>0</v>
      </c>
      <c r="L88" s="203">
        <f t="shared" si="7"/>
        <v>0</v>
      </c>
    </row>
    <row r="89" spans="1:12" s="201" customFormat="1" ht="15.5" x14ac:dyDescent="0.35">
      <c r="A89" s="492"/>
      <c r="B89" s="493"/>
      <c r="C89" s="184"/>
      <c r="D89" s="198">
        <v>0</v>
      </c>
      <c r="E89" s="202">
        <f t="shared" si="4"/>
        <v>0</v>
      </c>
      <c r="F89" s="184"/>
      <c r="G89" s="198">
        <v>0</v>
      </c>
      <c r="H89" s="202">
        <f t="shared" si="5"/>
        <v>0</v>
      </c>
      <c r="I89" s="184"/>
      <c r="J89" s="198">
        <v>0</v>
      </c>
      <c r="K89" s="202">
        <f t="shared" si="6"/>
        <v>0</v>
      </c>
      <c r="L89" s="203">
        <f t="shared" si="7"/>
        <v>0</v>
      </c>
    </row>
    <row r="90" spans="1:12" s="201" customFormat="1" ht="15.5" x14ac:dyDescent="0.35">
      <c r="A90" s="492"/>
      <c r="B90" s="493"/>
      <c r="C90" s="184"/>
      <c r="D90" s="198">
        <v>0</v>
      </c>
      <c r="E90" s="202">
        <f t="shared" si="4"/>
        <v>0</v>
      </c>
      <c r="F90" s="184"/>
      <c r="G90" s="198">
        <v>0</v>
      </c>
      <c r="H90" s="202">
        <f t="shared" si="5"/>
        <v>0</v>
      </c>
      <c r="I90" s="184"/>
      <c r="J90" s="198">
        <v>0</v>
      </c>
      <c r="K90" s="202">
        <f t="shared" si="6"/>
        <v>0</v>
      </c>
      <c r="L90" s="203">
        <f t="shared" si="7"/>
        <v>0</v>
      </c>
    </row>
    <row r="91" spans="1:12" s="201" customFormat="1" ht="15.5" x14ac:dyDescent="0.35">
      <c r="A91" s="492"/>
      <c r="B91" s="493"/>
      <c r="C91" s="184"/>
      <c r="D91" s="198">
        <v>0</v>
      </c>
      <c r="E91" s="202">
        <f t="shared" si="4"/>
        <v>0</v>
      </c>
      <c r="F91" s="184"/>
      <c r="G91" s="198">
        <v>0</v>
      </c>
      <c r="H91" s="202">
        <f t="shared" si="5"/>
        <v>0</v>
      </c>
      <c r="I91" s="184"/>
      <c r="J91" s="198">
        <v>0</v>
      </c>
      <c r="K91" s="202">
        <f t="shared" si="6"/>
        <v>0</v>
      </c>
      <c r="L91" s="203">
        <f t="shared" si="7"/>
        <v>0</v>
      </c>
    </row>
    <row r="92" spans="1:12" s="201" customFormat="1" ht="15.5" x14ac:dyDescent="0.35">
      <c r="A92" s="492"/>
      <c r="B92" s="493"/>
      <c r="C92" s="184"/>
      <c r="D92" s="198">
        <v>0</v>
      </c>
      <c r="E92" s="202">
        <f t="shared" si="4"/>
        <v>0</v>
      </c>
      <c r="F92" s="184"/>
      <c r="G92" s="198">
        <v>0</v>
      </c>
      <c r="H92" s="202">
        <f t="shared" si="5"/>
        <v>0</v>
      </c>
      <c r="I92" s="184"/>
      <c r="J92" s="198">
        <v>0</v>
      </c>
      <c r="K92" s="202">
        <f t="shared" si="6"/>
        <v>0</v>
      </c>
      <c r="L92" s="203">
        <f t="shared" si="7"/>
        <v>0</v>
      </c>
    </row>
    <row r="93" spans="1:12" s="201" customFormat="1" ht="15.5" x14ac:dyDescent="0.35">
      <c r="A93" s="492"/>
      <c r="B93" s="493"/>
      <c r="C93" s="184"/>
      <c r="D93" s="198">
        <v>0</v>
      </c>
      <c r="E93" s="202">
        <f t="shared" si="4"/>
        <v>0</v>
      </c>
      <c r="F93" s="184"/>
      <c r="G93" s="198">
        <v>0</v>
      </c>
      <c r="H93" s="202">
        <f t="shared" si="5"/>
        <v>0</v>
      </c>
      <c r="I93" s="184"/>
      <c r="J93" s="198">
        <v>0</v>
      </c>
      <c r="K93" s="202">
        <f t="shared" si="6"/>
        <v>0</v>
      </c>
      <c r="L93" s="203">
        <f t="shared" si="7"/>
        <v>0</v>
      </c>
    </row>
    <row r="94" spans="1:12" s="201" customFormat="1" ht="15.5" x14ac:dyDescent="0.35">
      <c r="A94" s="492"/>
      <c r="B94" s="493"/>
      <c r="C94" s="184"/>
      <c r="D94" s="198">
        <v>0</v>
      </c>
      <c r="E94" s="202">
        <f t="shared" si="4"/>
        <v>0</v>
      </c>
      <c r="F94" s="184"/>
      <c r="G94" s="198">
        <v>0</v>
      </c>
      <c r="H94" s="202">
        <f t="shared" si="5"/>
        <v>0</v>
      </c>
      <c r="I94" s="184"/>
      <c r="J94" s="198">
        <v>0</v>
      </c>
      <c r="K94" s="202">
        <f t="shared" si="6"/>
        <v>0</v>
      </c>
      <c r="L94" s="203">
        <f t="shared" si="7"/>
        <v>0</v>
      </c>
    </row>
    <row r="95" spans="1:12" s="201" customFormat="1" ht="15.5" x14ac:dyDescent="0.35">
      <c r="A95" s="492"/>
      <c r="B95" s="493"/>
      <c r="C95" s="184"/>
      <c r="D95" s="198">
        <v>0</v>
      </c>
      <c r="E95" s="202">
        <f t="shared" si="4"/>
        <v>0</v>
      </c>
      <c r="F95" s="184"/>
      <c r="G95" s="198">
        <v>0</v>
      </c>
      <c r="H95" s="202">
        <f t="shared" si="5"/>
        <v>0</v>
      </c>
      <c r="I95" s="184"/>
      <c r="J95" s="198">
        <v>0</v>
      </c>
      <c r="K95" s="202">
        <f t="shared" si="6"/>
        <v>0</v>
      </c>
      <c r="L95" s="203">
        <f t="shared" si="7"/>
        <v>0</v>
      </c>
    </row>
    <row r="96" spans="1:12" s="201" customFormat="1" ht="15.5" x14ac:dyDescent="0.35">
      <c r="A96" s="492"/>
      <c r="B96" s="493"/>
      <c r="C96" s="184"/>
      <c r="D96" s="198">
        <v>0</v>
      </c>
      <c r="E96" s="202">
        <f t="shared" si="4"/>
        <v>0</v>
      </c>
      <c r="F96" s="184"/>
      <c r="G96" s="198">
        <v>0</v>
      </c>
      <c r="H96" s="202">
        <f t="shared" si="5"/>
        <v>0</v>
      </c>
      <c r="I96" s="184"/>
      <c r="J96" s="198">
        <v>0</v>
      </c>
      <c r="K96" s="202">
        <f t="shared" si="6"/>
        <v>0</v>
      </c>
      <c r="L96" s="203">
        <f t="shared" si="7"/>
        <v>0</v>
      </c>
    </row>
    <row r="97" spans="1:12" s="201" customFormat="1" ht="15.5" x14ac:dyDescent="0.35">
      <c r="A97" s="492"/>
      <c r="B97" s="493"/>
      <c r="C97" s="184"/>
      <c r="D97" s="198">
        <v>0</v>
      </c>
      <c r="E97" s="202">
        <f t="shared" si="4"/>
        <v>0</v>
      </c>
      <c r="F97" s="184"/>
      <c r="G97" s="198">
        <v>0</v>
      </c>
      <c r="H97" s="202">
        <f t="shared" si="5"/>
        <v>0</v>
      </c>
      <c r="I97" s="184"/>
      <c r="J97" s="198">
        <v>0</v>
      </c>
      <c r="K97" s="202">
        <f t="shared" si="6"/>
        <v>0</v>
      </c>
      <c r="L97" s="203">
        <f t="shared" si="7"/>
        <v>0</v>
      </c>
    </row>
    <row r="98" spans="1:12" s="201" customFormat="1" ht="15.5" x14ac:dyDescent="0.35">
      <c r="A98" s="492"/>
      <c r="B98" s="493"/>
      <c r="C98" s="184"/>
      <c r="D98" s="198">
        <v>0</v>
      </c>
      <c r="E98" s="202">
        <f t="shared" si="4"/>
        <v>0</v>
      </c>
      <c r="F98" s="184"/>
      <c r="G98" s="198">
        <v>0</v>
      </c>
      <c r="H98" s="202">
        <f t="shared" si="5"/>
        <v>0</v>
      </c>
      <c r="I98" s="184"/>
      <c r="J98" s="198">
        <v>0</v>
      </c>
      <c r="K98" s="202">
        <f t="shared" si="6"/>
        <v>0</v>
      </c>
      <c r="L98" s="203">
        <f t="shared" si="7"/>
        <v>0</v>
      </c>
    </row>
    <row r="99" spans="1:12" s="201" customFormat="1" ht="15.5" x14ac:dyDescent="0.35">
      <c r="A99" s="492"/>
      <c r="B99" s="493"/>
      <c r="C99" s="184"/>
      <c r="D99" s="198">
        <v>0</v>
      </c>
      <c r="E99" s="202">
        <f t="shared" si="4"/>
        <v>0</v>
      </c>
      <c r="F99" s="184"/>
      <c r="G99" s="198">
        <v>0</v>
      </c>
      <c r="H99" s="202">
        <f t="shared" si="5"/>
        <v>0</v>
      </c>
      <c r="I99" s="184"/>
      <c r="J99" s="198">
        <v>0</v>
      </c>
      <c r="K99" s="202">
        <f t="shared" si="6"/>
        <v>0</v>
      </c>
      <c r="L99" s="203">
        <f t="shared" si="7"/>
        <v>0</v>
      </c>
    </row>
    <row r="100" spans="1:12" s="201" customFormat="1" ht="15.5" x14ac:dyDescent="0.35">
      <c r="A100" s="492"/>
      <c r="B100" s="493"/>
      <c r="C100" s="184"/>
      <c r="D100" s="198">
        <v>0</v>
      </c>
      <c r="E100" s="202">
        <f t="shared" si="4"/>
        <v>0</v>
      </c>
      <c r="F100" s="184"/>
      <c r="G100" s="198">
        <v>0</v>
      </c>
      <c r="H100" s="202">
        <f t="shared" si="5"/>
        <v>0</v>
      </c>
      <c r="I100" s="184"/>
      <c r="J100" s="198">
        <v>0</v>
      </c>
      <c r="K100" s="202">
        <f t="shared" si="6"/>
        <v>0</v>
      </c>
      <c r="L100" s="203">
        <f t="shared" si="7"/>
        <v>0</v>
      </c>
    </row>
    <row r="101" spans="1:12" s="201" customFormat="1" ht="15.5" x14ac:dyDescent="0.35">
      <c r="A101" s="492"/>
      <c r="B101" s="493"/>
      <c r="C101" s="184"/>
      <c r="D101" s="198">
        <v>0</v>
      </c>
      <c r="E101" s="202">
        <f t="shared" si="4"/>
        <v>0</v>
      </c>
      <c r="F101" s="184"/>
      <c r="G101" s="198">
        <v>0</v>
      </c>
      <c r="H101" s="202">
        <f t="shared" si="5"/>
        <v>0</v>
      </c>
      <c r="I101" s="184"/>
      <c r="J101" s="198">
        <v>0</v>
      </c>
      <c r="K101" s="202">
        <f t="shared" si="6"/>
        <v>0</v>
      </c>
      <c r="L101" s="203">
        <f t="shared" si="7"/>
        <v>0</v>
      </c>
    </row>
    <row r="102" spans="1:12" s="201" customFormat="1" ht="15.5" x14ac:dyDescent="0.35">
      <c r="A102" s="492"/>
      <c r="B102" s="493"/>
      <c r="C102" s="184"/>
      <c r="D102" s="198">
        <v>0</v>
      </c>
      <c r="E102" s="202">
        <f t="shared" si="4"/>
        <v>0</v>
      </c>
      <c r="F102" s="184"/>
      <c r="G102" s="198">
        <v>0</v>
      </c>
      <c r="H102" s="202">
        <f t="shared" si="5"/>
        <v>0</v>
      </c>
      <c r="I102" s="184"/>
      <c r="J102" s="198">
        <v>0</v>
      </c>
      <c r="K102" s="202">
        <f t="shared" si="6"/>
        <v>0</v>
      </c>
      <c r="L102" s="203">
        <f t="shared" si="7"/>
        <v>0</v>
      </c>
    </row>
    <row r="103" spans="1:12" s="201" customFormat="1" ht="15.5" x14ac:dyDescent="0.35">
      <c r="A103" s="492"/>
      <c r="B103" s="493"/>
      <c r="C103" s="184"/>
      <c r="D103" s="198">
        <v>0</v>
      </c>
      <c r="E103" s="202">
        <f t="shared" si="4"/>
        <v>0</v>
      </c>
      <c r="F103" s="184"/>
      <c r="G103" s="198">
        <v>0</v>
      </c>
      <c r="H103" s="202">
        <f t="shared" si="5"/>
        <v>0</v>
      </c>
      <c r="I103" s="184"/>
      <c r="J103" s="198">
        <v>0</v>
      </c>
      <c r="K103" s="202">
        <f t="shared" si="6"/>
        <v>0</v>
      </c>
      <c r="L103" s="203">
        <f t="shared" si="7"/>
        <v>0</v>
      </c>
    </row>
    <row r="104" spans="1:12" s="201" customFormat="1" ht="15.5" x14ac:dyDescent="0.35">
      <c r="A104" s="492"/>
      <c r="B104" s="493"/>
      <c r="C104" s="184"/>
      <c r="D104" s="198">
        <v>0</v>
      </c>
      <c r="E104" s="202">
        <f t="shared" si="4"/>
        <v>0</v>
      </c>
      <c r="F104" s="184"/>
      <c r="G104" s="198">
        <v>0</v>
      </c>
      <c r="H104" s="202">
        <f t="shared" si="5"/>
        <v>0</v>
      </c>
      <c r="I104" s="184"/>
      <c r="J104" s="198">
        <v>0</v>
      </c>
      <c r="K104" s="202">
        <f t="shared" si="6"/>
        <v>0</v>
      </c>
      <c r="L104" s="203">
        <f t="shared" si="7"/>
        <v>0</v>
      </c>
    </row>
    <row r="105" spans="1:12" s="201" customFormat="1" ht="15.5" x14ac:dyDescent="0.35">
      <c r="A105" s="492"/>
      <c r="B105" s="493"/>
      <c r="C105" s="184"/>
      <c r="D105" s="198">
        <v>0</v>
      </c>
      <c r="E105" s="202">
        <f t="shared" si="4"/>
        <v>0</v>
      </c>
      <c r="F105" s="184"/>
      <c r="G105" s="198">
        <v>0</v>
      </c>
      <c r="H105" s="202">
        <f t="shared" si="5"/>
        <v>0</v>
      </c>
      <c r="I105" s="184"/>
      <c r="J105" s="198">
        <v>0</v>
      </c>
      <c r="K105" s="202">
        <f t="shared" si="6"/>
        <v>0</v>
      </c>
      <c r="L105" s="203">
        <f t="shared" si="7"/>
        <v>0</v>
      </c>
    </row>
    <row r="106" spans="1:12" s="201" customFormat="1" ht="15.5" x14ac:dyDescent="0.35">
      <c r="A106" s="492"/>
      <c r="B106" s="493"/>
      <c r="C106" s="184"/>
      <c r="D106" s="198">
        <v>0</v>
      </c>
      <c r="E106" s="202">
        <f t="shared" si="4"/>
        <v>0</v>
      </c>
      <c r="F106" s="184"/>
      <c r="G106" s="198">
        <v>0</v>
      </c>
      <c r="H106" s="202">
        <f t="shared" si="5"/>
        <v>0</v>
      </c>
      <c r="I106" s="184"/>
      <c r="J106" s="198">
        <v>0</v>
      </c>
      <c r="K106" s="202">
        <f t="shared" si="6"/>
        <v>0</v>
      </c>
      <c r="L106" s="203">
        <f t="shared" si="7"/>
        <v>0</v>
      </c>
    </row>
    <row r="107" spans="1:12" s="201" customFormat="1" ht="15.5" x14ac:dyDescent="0.35">
      <c r="A107" s="492"/>
      <c r="B107" s="493"/>
      <c r="C107" s="184"/>
      <c r="D107" s="198">
        <v>0</v>
      </c>
      <c r="E107" s="202">
        <f t="shared" si="4"/>
        <v>0</v>
      </c>
      <c r="F107" s="184"/>
      <c r="G107" s="198">
        <v>0</v>
      </c>
      <c r="H107" s="202">
        <f t="shared" si="5"/>
        <v>0</v>
      </c>
      <c r="I107" s="184"/>
      <c r="J107" s="198">
        <v>0</v>
      </c>
      <c r="K107" s="202">
        <f t="shared" si="6"/>
        <v>0</v>
      </c>
      <c r="L107" s="203">
        <f t="shared" si="7"/>
        <v>0</v>
      </c>
    </row>
    <row r="108" spans="1:12" s="201" customFormat="1" ht="15.5" x14ac:dyDescent="0.35">
      <c r="A108" s="492"/>
      <c r="B108" s="493"/>
      <c r="C108" s="184"/>
      <c r="D108" s="198">
        <v>0</v>
      </c>
      <c r="E108" s="202">
        <f t="shared" si="4"/>
        <v>0</v>
      </c>
      <c r="F108" s="184"/>
      <c r="G108" s="198">
        <v>0</v>
      </c>
      <c r="H108" s="202">
        <f t="shared" si="5"/>
        <v>0</v>
      </c>
      <c r="I108" s="184"/>
      <c r="J108" s="198">
        <v>0</v>
      </c>
      <c r="K108" s="202">
        <f t="shared" si="6"/>
        <v>0</v>
      </c>
      <c r="L108" s="203">
        <f t="shared" si="7"/>
        <v>0</v>
      </c>
    </row>
    <row r="109" spans="1:12" s="201" customFormat="1" ht="15.5" x14ac:dyDescent="0.35">
      <c r="A109" s="492"/>
      <c r="B109" s="493"/>
      <c r="C109" s="184"/>
      <c r="D109" s="546">
        <v>0</v>
      </c>
      <c r="E109" s="202">
        <f t="shared" si="4"/>
        <v>0</v>
      </c>
      <c r="F109" s="184"/>
      <c r="G109" s="182">
        <v>0</v>
      </c>
      <c r="H109" s="202">
        <f t="shared" si="5"/>
        <v>0</v>
      </c>
      <c r="I109" s="184"/>
      <c r="J109" s="198">
        <v>0</v>
      </c>
      <c r="K109" s="202">
        <f t="shared" si="6"/>
        <v>0</v>
      </c>
      <c r="L109" s="203">
        <f t="shared" si="7"/>
        <v>0</v>
      </c>
    </row>
    <row r="110" spans="1:12" s="201" customFormat="1" ht="16" thickBot="1" x14ac:dyDescent="0.4">
      <c r="A110" s="501"/>
      <c r="B110" s="502"/>
      <c r="C110" s="190"/>
      <c r="D110" s="547">
        <v>0</v>
      </c>
      <c r="E110" s="204">
        <f t="shared" si="4"/>
        <v>0</v>
      </c>
      <c r="F110" s="190"/>
      <c r="G110" s="188">
        <v>0</v>
      </c>
      <c r="H110" s="204">
        <f t="shared" si="5"/>
        <v>0</v>
      </c>
      <c r="I110" s="190"/>
      <c r="J110" s="188">
        <v>0</v>
      </c>
      <c r="K110" s="204">
        <f t="shared" si="6"/>
        <v>0</v>
      </c>
      <c r="L110" s="205">
        <f t="shared" si="7"/>
        <v>0</v>
      </c>
    </row>
  </sheetData>
  <sheetProtection algorithmName="SHA-512" hashValue="lda+1F7W6mDOzFmGD8hGDViqY4uLQ+fEOU5GYrnWHTZ9TdPBaO9IQ6TWRvFbn01DhsoLG5MIz/DBIYlt75FwfA==" saltValue="ViAvATArOUfjWbByd7SWqg==" spinCount="100000" sheet="1" objects="1" selectLockedCells="1"/>
  <mergeCells count="109">
    <mergeCell ref="A110:B110"/>
    <mergeCell ref="A7:L7"/>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B1:L5"/>
    <mergeCell ref="A8:B9"/>
    <mergeCell ref="A10:B10"/>
    <mergeCell ref="A11:B11"/>
    <mergeCell ref="A12:B12"/>
    <mergeCell ref="A13:B13"/>
    <mergeCell ref="L8:L9"/>
    <mergeCell ref="B6:K6"/>
    <mergeCell ref="C8:E8"/>
    <mergeCell ref="F8:H8"/>
    <mergeCell ref="I8:K8"/>
  </mergeCells>
  <pageMargins left="0.5" right="0.5"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9"/>
  <sheetViews>
    <sheetView workbookViewId="0">
      <pane ySplit="8" topLeftCell="A9" activePane="bottomLeft" state="frozen"/>
      <selection pane="bottomLeft" activeCell="A9" sqref="A9:C9"/>
    </sheetView>
  </sheetViews>
  <sheetFormatPr defaultColWidth="9.1796875" defaultRowHeight="14.5" x14ac:dyDescent="0.35"/>
  <cols>
    <col min="1" max="2" width="15.54296875" customWidth="1"/>
    <col min="3" max="3" width="56.1796875" customWidth="1"/>
    <col min="4" max="4" width="25.81640625" customWidth="1"/>
    <col min="5" max="5" width="23.7265625" customWidth="1"/>
  </cols>
  <sheetData>
    <row r="1" spans="1:5" ht="15.75" customHeight="1" x14ac:dyDescent="0.35">
      <c r="A1" s="4"/>
      <c r="B1" s="302" t="s">
        <v>119</v>
      </c>
      <c r="C1" s="503"/>
      <c r="D1" s="503"/>
      <c r="E1" s="504"/>
    </row>
    <row r="2" spans="1:5" ht="15" customHeight="1" x14ac:dyDescent="0.35">
      <c r="A2" s="5"/>
      <c r="B2" s="505"/>
      <c r="C2" s="505"/>
      <c r="D2" s="505"/>
      <c r="E2" s="506"/>
    </row>
    <row r="3" spans="1:5" ht="15" customHeight="1" x14ac:dyDescent="0.35">
      <c r="A3" s="5"/>
      <c r="B3" s="505"/>
      <c r="C3" s="505"/>
      <c r="D3" s="505"/>
      <c r="E3" s="506"/>
    </row>
    <row r="4" spans="1:5" ht="15" customHeight="1" x14ac:dyDescent="0.35">
      <c r="A4" s="5"/>
      <c r="B4" s="505"/>
      <c r="C4" s="505"/>
      <c r="D4" s="505"/>
      <c r="E4" s="506"/>
    </row>
    <row r="5" spans="1:5" ht="15" customHeight="1" x14ac:dyDescent="0.35">
      <c r="A5" s="5"/>
      <c r="B5" s="505"/>
      <c r="C5" s="505"/>
      <c r="D5" s="505"/>
      <c r="E5" s="506"/>
    </row>
    <row r="6" spans="1:5" ht="16.5" customHeight="1" thickBot="1" x14ac:dyDescent="0.4">
      <c r="A6" s="361" t="s">
        <v>120</v>
      </c>
      <c r="B6" s="362"/>
      <c r="C6" s="362"/>
      <c r="D6" s="55">
        <f>SUM(D9:D109)</f>
        <v>0</v>
      </c>
      <c r="E6" s="56">
        <f>SUM(E9:E109)</f>
        <v>0</v>
      </c>
    </row>
    <row r="7" spans="1:5" ht="16" thickBot="1" x14ac:dyDescent="0.4">
      <c r="A7" s="417" t="s">
        <v>95</v>
      </c>
      <c r="B7" s="379"/>
      <c r="C7" s="379"/>
      <c r="D7" s="379"/>
      <c r="E7" s="380"/>
    </row>
    <row r="8" spans="1:5" ht="30" customHeight="1" thickBot="1" x14ac:dyDescent="0.4">
      <c r="A8" s="431" t="s">
        <v>58</v>
      </c>
      <c r="B8" s="444"/>
      <c r="C8" s="444"/>
      <c r="D8" s="213" t="s">
        <v>66</v>
      </c>
      <c r="E8" s="214" t="s">
        <v>72</v>
      </c>
    </row>
    <row r="9" spans="1:5" s="7" customFormat="1" ht="15.5" x14ac:dyDescent="0.35">
      <c r="A9" s="400"/>
      <c r="B9" s="401"/>
      <c r="C9" s="401"/>
      <c r="D9" s="287">
        <v>0</v>
      </c>
      <c r="E9" s="288">
        <v>0</v>
      </c>
    </row>
    <row r="10" spans="1:5" s="7" customFormat="1" ht="15.5" x14ac:dyDescent="0.35">
      <c r="A10" s="404"/>
      <c r="B10" s="405"/>
      <c r="C10" s="405"/>
      <c r="D10" s="138">
        <v>0</v>
      </c>
      <c r="E10" s="139">
        <v>0</v>
      </c>
    </row>
    <row r="11" spans="1:5" s="7" customFormat="1" ht="15.5" x14ac:dyDescent="0.35">
      <c r="A11" s="404"/>
      <c r="B11" s="405"/>
      <c r="C11" s="405"/>
      <c r="D11" s="138">
        <v>0</v>
      </c>
      <c r="E11" s="139">
        <v>0</v>
      </c>
    </row>
    <row r="12" spans="1:5" s="7" customFormat="1" ht="15.5" x14ac:dyDescent="0.35">
      <c r="A12" s="404"/>
      <c r="B12" s="405"/>
      <c r="C12" s="405"/>
      <c r="D12" s="138">
        <v>0</v>
      </c>
      <c r="E12" s="139">
        <v>0</v>
      </c>
    </row>
    <row r="13" spans="1:5" s="7" customFormat="1" ht="15.5" x14ac:dyDescent="0.35">
      <c r="A13" s="404"/>
      <c r="B13" s="405"/>
      <c r="C13" s="405"/>
      <c r="D13" s="138">
        <v>0</v>
      </c>
      <c r="E13" s="139">
        <v>0</v>
      </c>
    </row>
    <row r="14" spans="1:5" s="7" customFormat="1" ht="15.5" x14ac:dyDescent="0.35">
      <c r="A14" s="404"/>
      <c r="B14" s="405"/>
      <c r="C14" s="405"/>
      <c r="D14" s="138">
        <v>0</v>
      </c>
      <c r="E14" s="139">
        <v>0</v>
      </c>
    </row>
    <row r="15" spans="1:5" s="7" customFormat="1" ht="15.5" x14ac:dyDescent="0.35">
      <c r="A15" s="404"/>
      <c r="B15" s="405"/>
      <c r="C15" s="405"/>
      <c r="D15" s="138">
        <v>0</v>
      </c>
      <c r="E15" s="139">
        <v>0</v>
      </c>
    </row>
    <row r="16" spans="1:5" s="7" customFormat="1" ht="15.5" x14ac:dyDescent="0.35">
      <c r="A16" s="404"/>
      <c r="B16" s="405"/>
      <c r="C16" s="405"/>
      <c r="D16" s="138">
        <v>0</v>
      </c>
      <c r="E16" s="139">
        <v>0</v>
      </c>
    </row>
    <row r="17" spans="1:5" s="7" customFormat="1" ht="15.5" x14ac:dyDescent="0.35">
      <c r="A17" s="404"/>
      <c r="B17" s="405"/>
      <c r="C17" s="405"/>
      <c r="D17" s="138">
        <v>0</v>
      </c>
      <c r="E17" s="139">
        <v>0</v>
      </c>
    </row>
    <row r="18" spans="1:5" s="7" customFormat="1" ht="15.5" x14ac:dyDescent="0.35">
      <c r="A18" s="404"/>
      <c r="B18" s="405"/>
      <c r="C18" s="405"/>
      <c r="D18" s="138">
        <v>0</v>
      </c>
      <c r="E18" s="139">
        <v>0</v>
      </c>
    </row>
    <row r="19" spans="1:5" s="7" customFormat="1" ht="15.5" x14ac:dyDescent="0.35">
      <c r="A19" s="404"/>
      <c r="B19" s="405"/>
      <c r="C19" s="405"/>
      <c r="D19" s="138">
        <v>0</v>
      </c>
      <c r="E19" s="139">
        <v>0</v>
      </c>
    </row>
    <row r="20" spans="1:5" s="7" customFormat="1" ht="15.5" x14ac:dyDescent="0.35">
      <c r="A20" s="404"/>
      <c r="B20" s="405"/>
      <c r="C20" s="405"/>
      <c r="D20" s="138">
        <v>0</v>
      </c>
      <c r="E20" s="139">
        <v>0</v>
      </c>
    </row>
    <row r="21" spans="1:5" s="7" customFormat="1" ht="15.5" x14ac:dyDescent="0.35">
      <c r="A21" s="404"/>
      <c r="B21" s="405"/>
      <c r="C21" s="405"/>
      <c r="D21" s="138">
        <v>0</v>
      </c>
      <c r="E21" s="139">
        <v>0</v>
      </c>
    </row>
    <row r="22" spans="1:5" s="7" customFormat="1" ht="15.5" x14ac:dyDescent="0.35">
      <c r="A22" s="404"/>
      <c r="B22" s="405"/>
      <c r="C22" s="405"/>
      <c r="D22" s="138">
        <v>0</v>
      </c>
      <c r="E22" s="139">
        <v>0</v>
      </c>
    </row>
    <row r="23" spans="1:5" s="7" customFormat="1" ht="15.5" x14ac:dyDescent="0.35">
      <c r="A23" s="404"/>
      <c r="B23" s="405"/>
      <c r="C23" s="405"/>
      <c r="D23" s="138">
        <v>0</v>
      </c>
      <c r="E23" s="139">
        <v>0</v>
      </c>
    </row>
    <row r="24" spans="1:5" s="7" customFormat="1" ht="15.5" x14ac:dyDescent="0.35">
      <c r="A24" s="404"/>
      <c r="B24" s="405"/>
      <c r="C24" s="405"/>
      <c r="D24" s="138">
        <v>0</v>
      </c>
      <c r="E24" s="139">
        <v>0</v>
      </c>
    </row>
    <row r="25" spans="1:5" s="7" customFormat="1" ht="15.5" x14ac:dyDescent="0.35">
      <c r="A25" s="404"/>
      <c r="B25" s="405"/>
      <c r="C25" s="405"/>
      <c r="D25" s="138">
        <v>0</v>
      </c>
      <c r="E25" s="139">
        <v>0</v>
      </c>
    </row>
    <row r="26" spans="1:5" s="7" customFormat="1" ht="15.5" x14ac:dyDescent="0.35">
      <c r="A26" s="404"/>
      <c r="B26" s="405"/>
      <c r="C26" s="405"/>
      <c r="D26" s="138">
        <v>0</v>
      </c>
      <c r="E26" s="139">
        <v>0</v>
      </c>
    </row>
    <row r="27" spans="1:5" s="7" customFormat="1" ht="15.5" x14ac:dyDescent="0.35">
      <c r="A27" s="404"/>
      <c r="B27" s="405"/>
      <c r="C27" s="405"/>
      <c r="D27" s="138">
        <v>0</v>
      </c>
      <c r="E27" s="139">
        <v>0</v>
      </c>
    </row>
    <row r="28" spans="1:5" s="7" customFormat="1" ht="15.5" x14ac:dyDescent="0.35">
      <c r="A28" s="404"/>
      <c r="B28" s="405"/>
      <c r="C28" s="405"/>
      <c r="D28" s="138">
        <v>0</v>
      </c>
      <c r="E28" s="139">
        <v>0</v>
      </c>
    </row>
    <row r="29" spans="1:5" s="7" customFormat="1" ht="15.5" x14ac:dyDescent="0.35">
      <c r="A29" s="404"/>
      <c r="B29" s="405"/>
      <c r="C29" s="405"/>
      <c r="D29" s="138">
        <v>0</v>
      </c>
      <c r="E29" s="139">
        <v>0</v>
      </c>
    </row>
    <row r="30" spans="1:5" s="7" customFormat="1" ht="15.5" x14ac:dyDescent="0.35">
      <c r="A30" s="404"/>
      <c r="B30" s="405"/>
      <c r="C30" s="405"/>
      <c r="D30" s="138">
        <v>0</v>
      </c>
      <c r="E30" s="139">
        <v>0</v>
      </c>
    </row>
    <row r="31" spans="1:5" s="7" customFormat="1" ht="15.5" x14ac:dyDescent="0.35">
      <c r="A31" s="404"/>
      <c r="B31" s="405"/>
      <c r="C31" s="405"/>
      <c r="D31" s="138">
        <v>0</v>
      </c>
      <c r="E31" s="139">
        <v>0</v>
      </c>
    </row>
    <row r="32" spans="1:5" s="7" customFormat="1" ht="15.5" x14ac:dyDescent="0.35">
      <c r="A32" s="404"/>
      <c r="B32" s="405"/>
      <c r="C32" s="405"/>
      <c r="D32" s="138">
        <v>0</v>
      </c>
      <c r="E32" s="139">
        <v>0</v>
      </c>
    </row>
    <row r="33" spans="1:5" s="7" customFormat="1" ht="15.5" x14ac:dyDescent="0.35">
      <c r="A33" s="404"/>
      <c r="B33" s="405"/>
      <c r="C33" s="405"/>
      <c r="D33" s="138">
        <v>0</v>
      </c>
      <c r="E33" s="139">
        <v>0</v>
      </c>
    </row>
    <row r="34" spans="1:5" s="7" customFormat="1" ht="15.5" x14ac:dyDescent="0.35">
      <c r="A34" s="404"/>
      <c r="B34" s="405"/>
      <c r="C34" s="405"/>
      <c r="D34" s="138">
        <v>0</v>
      </c>
      <c r="E34" s="139">
        <v>0</v>
      </c>
    </row>
    <row r="35" spans="1:5" s="7" customFormat="1" ht="15.5" x14ac:dyDescent="0.35">
      <c r="A35" s="404"/>
      <c r="B35" s="405"/>
      <c r="C35" s="405"/>
      <c r="D35" s="138">
        <v>0</v>
      </c>
      <c r="E35" s="139">
        <v>0</v>
      </c>
    </row>
    <row r="36" spans="1:5" s="7" customFormat="1" ht="15.5" x14ac:dyDescent="0.35">
      <c r="A36" s="404"/>
      <c r="B36" s="405"/>
      <c r="C36" s="405"/>
      <c r="D36" s="138">
        <v>0</v>
      </c>
      <c r="E36" s="139">
        <v>0</v>
      </c>
    </row>
    <row r="37" spans="1:5" s="7" customFormat="1" ht="15.5" x14ac:dyDescent="0.35">
      <c r="A37" s="404"/>
      <c r="B37" s="405"/>
      <c r="C37" s="405"/>
      <c r="D37" s="138">
        <v>0</v>
      </c>
      <c r="E37" s="139">
        <v>0</v>
      </c>
    </row>
    <row r="38" spans="1:5" s="7" customFormat="1" ht="15.5" x14ac:dyDescent="0.35">
      <c r="A38" s="404"/>
      <c r="B38" s="405"/>
      <c r="C38" s="405"/>
      <c r="D38" s="138">
        <v>0</v>
      </c>
      <c r="E38" s="139">
        <v>0</v>
      </c>
    </row>
    <row r="39" spans="1:5" s="7" customFormat="1" ht="15.5" x14ac:dyDescent="0.35">
      <c r="A39" s="404"/>
      <c r="B39" s="405"/>
      <c r="C39" s="405"/>
      <c r="D39" s="138">
        <v>0</v>
      </c>
      <c r="E39" s="139">
        <v>0</v>
      </c>
    </row>
    <row r="40" spans="1:5" s="7" customFormat="1" ht="15.5" x14ac:dyDescent="0.35">
      <c r="A40" s="404"/>
      <c r="B40" s="405"/>
      <c r="C40" s="405"/>
      <c r="D40" s="138">
        <v>0</v>
      </c>
      <c r="E40" s="139">
        <v>0</v>
      </c>
    </row>
    <row r="41" spans="1:5" s="7" customFormat="1" ht="15.5" x14ac:dyDescent="0.35">
      <c r="A41" s="404"/>
      <c r="B41" s="405"/>
      <c r="C41" s="405"/>
      <c r="D41" s="138">
        <v>0</v>
      </c>
      <c r="E41" s="139">
        <v>0</v>
      </c>
    </row>
    <row r="42" spans="1:5" s="7" customFormat="1" ht="15.5" x14ac:dyDescent="0.35">
      <c r="A42" s="404"/>
      <c r="B42" s="405"/>
      <c r="C42" s="405"/>
      <c r="D42" s="138">
        <v>0</v>
      </c>
      <c r="E42" s="139">
        <v>0</v>
      </c>
    </row>
    <row r="43" spans="1:5" s="7" customFormat="1" ht="15.5" x14ac:dyDescent="0.35">
      <c r="A43" s="404"/>
      <c r="B43" s="405"/>
      <c r="C43" s="405"/>
      <c r="D43" s="138">
        <v>0</v>
      </c>
      <c r="E43" s="139">
        <v>0</v>
      </c>
    </row>
    <row r="44" spans="1:5" s="7" customFormat="1" ht="15.5" x14ac:dyDescent="0.35">
      <c r="A44" s="404"/>
      <c r="B44" s="405"/>
      <c r="C44" s="405"/>
      <c r="D44" s="138">
        <v>0</v>
      </c>
      <c r="E44" s="139">
        <v>0</v>
      </c>
    </row>
    <row r="45" spans="1:5" s="7" customFormat="1" ht="15.5" x14ac:dyDescent="0.35">
      <c r="A45" s="404"/>
      <c r="B45" s="405"/>
      <c r="C45" s="405"/>
      <c r="D45" s="138">
        <v>0</v>
      </c>
      <c r="E45" s="139">
        <v>0</v>
      </c>
    </row>
    <row r="46" spans="1:5" s="7" customFormat="1" ht="15.5" x14ac:dyDescent="0.35">
      <c r="A46" s="404"/>
      <c r="B46" s="405"/>
      <c r="C46" s="405"/>
      <c r="D46" s="138">
        <v>0</v>
      </c>
      <c r="E46" s="139">
        <v>0</v>
      </c>
    </row>
    <row r="47" spans="1:5" s="7" customFormat="1" ht="15.5" x14ac:dyDescent="0.35">
      <c r="A47" s="404"/>
      <c r="B47" s="405"/>
      <c r="C47" s="405"/>
      <c r="D47" s="138">
        <v>0</v>
      </c>
      <c r="E47" s="139">
        <v>0</v>
      </c>
    </row>
    <row r="48" spans="1:5" s="7" customFormat="1" ht="15.5" x14ac:dyDescent="0.35">
      <c r="A48" s="404"/>
      <c r="B48" s="405"/>
      <c r="C48" s="405"/>
      <c r="D48" s="138">
        <v>0</v>
      </c>
      <c r="E48" s="139">
        <v>0</v>
      </c>
    </row>
    <row r="49" spans="1:5" s="7" customFormat="1" ht="15.5" x14ac:dyDescent="0.35">
      <c r="A49" s="404"/>
      <c r="B49" s="405"/>
      <c r="C49" s="405"/>
      <c r="D49" s="138">
        <v>0</v>
      </c>
      <c r="E49" s="139">
        <v>0</v>
      </c>
    </row>
    <row r="50" spans="1:5" s="7" customFormat="1" ht="15.5" x14ac:dyDescent="0.35">
      <c r="A50" s="404"/>
      <c r="B50" s="405"/>
      <c r="C50" s="405"/>
      <c r="D50" s="138">
        <v>0</v>
      </c>
      <c r="E50" s="139">
        <v>0</v>
      </c>
    </row>
    <row r="51" spans="1:5" s="7" customFormat="1" ht="15.5" x14ac:dyDescent="0.35">
      <c r="A51" s="404"/>
      <c r="B51" s="405"/>
      <c r="C51" s="405"/>
      <c r="D51" s="138">
        <v>0</v>
      </c>
      <c r="E51" s="139">
        <v>0</v>
      </c>
    </row>
    <row r="52" spans="1:5" s="7" customFormat="1" ht="15.5" x14ac:dyDescent="0.35">
      <c r="A52" s="404"/>
      <c r="B52" s="405"/>
      <c r="C52" s="405"/>
      <c r="D52" s="138">
        <v>0</v>
      </c>
      <c r="E52" s="139">
        <v>0</v>
      </c>
    </row>
    <row r="53" spans="1:5" s="7" customFormat="1" ht="15.5" x14ac:dyDescent="0.35">
      <c r="A53" s="404"/>
      <c r="B53" s="405"/>
      <c r="C53" s="405"/>
      <c r="D53" s="138">
        <v>0</v>
      </c>
      <c r="E53" s="139">
        <v>0</v>
      </c>
    </row>
    <row r="54" spans="1:5" s="7" customFormat="1" ht="15.5" x14ac:dyDescent="0.35">
      <c r="A54" s="404"/>
      <c r="B54" s="405"/>
      <c r="C54" s="405"/>
      <c r="D54" s="138">
        <v>0</v>
      </c>
      <c r="E54" s="139">
        <v>0</v>
      </c>
    </row>
    <row r="55" spans="1:5" s="7" customFormat="1" ht="15.5" x14ac:dyDescent="0.35">
      <c r="A55" s="404"/>
      <c r="B55" s="405"/>
      <c r="C55" s="405"/>
      <c r="D55" s="138">
        <v>0</v>
      </c>
      <c r="E55" s="139">
        <v>0</v>
      </c>
    </row>
    <row r="56" spans="1:5" s="7" customFormat="1" ht="15.5" x14ac:dyDescent="0.35">
      <c r="A56" s="404"/>
      <c r="B56" s="405"/>
      <c r="C56" s="405"/>
      <c r="D56" s="138">
        <v>0</v>
      </c>
      <c r="E56" s="139">
        <v>0</v>
      </c>
    </row>
    <row r="57" spans="1:5" s="7" customFormat="1" ht="15.5" x14ac:dyDescent="0.35">
      <c r="A57" s="404"/>
      <c r="B57" s="405"/>
      <c r="C57" s="405"/>
      <c r="D57" s="138">
        <v>0</v>
      </c>
      <c r="E57" s="139">
        <v>0</v>
      </c>
    </row>
    <row r="58" spans="1:5" s="7" customFormat="1" ht="15.5" x14ac:dyDescent="0.35">
      <c r="A58" s="404"/>
      <c r="B58" s="405"/>
      <c r="C58" s="405"/>
      <c r="D58" s="138">
        <v>0</v>
      </c>
      <c r="E58" s="139">
        <v>0</v>
      </c>
    </row>
    <row r="59" spans="1:5" s="7" customFormat="1" ht="15.5" x14ac:dyDescent="0.35">
      <c r="A59" s="404"/>
      <c r="B59" s="405"/>
      <c r="C59" s="405"/>
      <c r="D59" s="138">
        <v>0</v>
      </c>
      <c r="E59" s="139">
        <v>0</v>
      </c>
    </row>
    <row r="60" spans="1:5" s="7" customFormat="1" ht="15.5" x14ac:dyDescent="0.35">
      <c r="A60" s="404"/>
      <c r="B60" s="405"/>
      <c r="C60" s="405"/>
      <c r="D60" s="138">
        <v>0</v>
      </c>
      <c r="E60" s="139">
        <v>0</v>
      </c>
    </row>
    <row r="61" spans="1:5" s="7" customFormat="1" ht="15.5" x14ac:dyDescent="0.35">
      <c r="A61" s="404"/>
      <c r="B61" s="405"/>
      <c r="C61" s="405"/>
      <c r="D61" s="138">
        <v>0</v>
      </c>
      <c r="E61" s="139">
        <v>0</v>
      </c>
    </row>
    <row r="62" spans="1:5" s="7" customFormat="1" ht="15.5" x14ac:dyDescent="0.35">
      <c r="A62" s="404"/>
      <c r="B62" s="405"/>
      <c r="C62" s="405"/>
      <c r="D62" s="138">
        <v>0</v>
      </c>
      <c r="E62" s="139">
        <v>0</v>
      </c>
    </row>
    <row r="63" spans="1:5" s="7" customFormat="1" ht="15.5" x14ac:dyDescent="0.35">
      <c r="A63" s="404"/>
      <c r="B63" s="405"/>
      <c r="C63" s="405"/>
      <c r="D63" s="138">
        <v>0</v>
      </c>
      <c r="E63" s="139">
        <v>0</v>
      </c>
    </row>
    <row r="64" spans="1:5" s="7" customFormat="1" ht="15.5" x14ac:dyDescent="0.35">
      <c r="A64" s="404"/>
      <c r="B64" s="405"/>
      <c r="C64" s="405"/>
      <c r="D64" s="138">
        <v>0</v>
      </c>
      <c r="E64" s="139">
        <v>0</v>
      </c>
    </row>
    <row r="65" spans="1:5" s="7" customFormat="1" ht="15.5" x14ac:dyDescent="0.35">
      <c r="A65" s="404"/>
      <c r="B65" s="405"/>
      <c r="C65" s="405"/>
      <c r="D65" s="138">
        <v>0</v>
      </c>
      <c r="E65" s="139">
        <v>0</v>
      </c>
    </row>
    <row r="66" spans="1:5" s="7" customFormat="1" ht="15.5" x14ac:dyDescent="0.35">
      <c r="A66" s="404"/>
      <c r="B66" s="405"/>
      <c r="C66" s="405"/>
      <c r="D66" s="138">
        <v>0</v>
      </c>
      <c r="E66" s="139">
        <v>0</v>
      </c>
    </row>
    <row r="67" spans="1:5" s="7" customFormat="1" ht="15.5" x14ac:dyDescent="0.35">
      <c r="A67" s="404"/>
      <c r="B67" s="405"/>
      <c r="C67" s="405"/>
      <c r="D67" s="138">
        <v>0</v>
      </c>
      <c r="E67" s="139">
        <v>0</v>
      </c>
    </row>
    <row r="68" spans="1:5" s="7" customFormat="1" ht="15.5" x14ac:dyDescent="0.35">
      <c r="A68" s="404"/>
      <c r="B68" s="405"/>
      <c r="C68" s="405"/>
      <c r="D68" s="138">
        <v>0</v>
      </c>
      <c r="E68" s="139">
        <v>0</v>
      </c>
    </row>
    <row r="69" spans="1:5" s="7" customFormat="1" ht="15.5" x14ac:dyDescent="0.35">
      <c r="A69" s="404"/>
      <c r="B69" s="405"/>
      <c r="C69" s="405"/>
      <c r="D69" s="138">
        <v>0</v>
      </c>
      <c r="E69" s="139">
        <v>0</v>
      </c>
    </row>
    <row r="70" spans="1:5" s="7" customFormat="1" ht="15.5" x14ac:dyDescent="0.35">
      <c r="A70" s="404"/>
      <c r="B70" s="405"/>
      <c r="C70" s="405"/>
      <c r="D70" s="138">
        <v>0</v>
      </c>
      <c r="E70" s="139">
        <v>0</v>
      </c>
    </row>
    <row r="71" spans="1:5" s="7" customFormat="1" ht="15.5" x14ac:dyDescent="0.35">
      <c r="A71" s="404"/>
      <c r="B71" s="405"/>
      <c r="C71" s="405"/>
      <c r="D71" s="138">
        <v>0</v>
      </c>
      <c r="E71" s="139">
        <v>0</v>
      </c>
    </row>
    <row r="72" spans="1:5" s="7" customFormat="1" ht="15.5" x14ac:dyDescent="0.35">
      <c r="A72" s="404"/>
      <c r="B72" s="405"/>
      <c r="C72" s="405"/>
      <c r="D72" s="138">
        <v>0</v>
      </c>
      <c r="E72" s="139">
        <v>0</v>
      </c>
    </row>
    <row r="73" spans="1:5" s="7" customFormat="1" ht="15.5" x14ac:dyDescent="0.35">
      <c r="A73" s="404"/>
      <c r="B73" s="405"/>
      <c r="C73" s="405"/>
      <c r="D73" s="138">
        <v>0</v>
      </c>
      <c r="E73" s="139">
        <v>0</v>
      </c>
    </row>
    <row r="74" spans="1:5" s="7" customFormat="1" ht="15.5" x14ac:dyDescent="0.35">
      <c r="A74" s="404"/>
      <c r="B74" s="405"/>
      <c r="C74" s="405"/>
      <c r="D74" s="138">
        <v>0</v>
      </c>
      <c r="E74" s="139">
        <v>0</v>
      </c>
    </row>
    <row r="75" spans="1:5" s="7" customFormat="1" ht="15.5" x14ac:dyDescent="0.35">
      <c r="A75" s="404"/>
      <c r="B75" s="405"/>
      <c r="C75" s="405"/>
      <c r="D75" s="138">
        <v>0</v>
      </c>
      <c r="E75" s="139">
        <v>0</v>
      </c>
    </row>
    <row r="76" spans="1:5" s="7" customFormat="1" ht="15.5" x14ac:dyDescent="0.35">
      <c r="A76" s="404"/>
      <c r="B76" s="405"/>
      <c r="C76" s="405"/>
      <c r="D76" s="138">
        <v>0</v>
      </c>
      <c r="E76" s="139">
        <v>0</v>
      </c>
    </row>
    <row r="77" spans="1:5" s="7" customFormat="1" ht="15.5" x14ac:dyDescent="0.35">
      <c r="A77" s="404"/>
      <c r="B77" s="405"/>
      <c r="C77" s="405"/>
      <c r="D77" s="138">
        <v>0</v>
      </c>
      <c r="E77" s="139">
        <v>0</v>
      </c>
    </row>
    <row r="78" spans="1:5" s="7" customFormat="1" ht="15.5" x14ac:dyDescent="0.35">
      <c r="A78" s="404"/>
      <c r="B78" s="405"/>
      <c r="C78" s="405"/>
      <c r="D78" s="138">
        <v>0</v>
      </c>
      <c r="E78" s="139">
        <v>0</v>
      </c>
    </row>
    <row r="79" spans="1:5" s="7" customFormat="1" ht="15.5" x14ac:dyDescent="0.35">
      <c r="A79" s="404"/>
      <c r="B79" s="405"/>
      <c r="C79" s="405"/>
      <c r="D79" s="138">
        <v>0</v>
      </c>
      <c r="E79" s="139">
        <v>0</v>
      </c>
    </row>
    <row r="80" spans="1:5" s="7" customFormat="1" ht="15.5" x14ac:dyDescent="0.35">
      <c r="A80" s="404"/>
      <c r="B80" s="405"/>
      <c r="C80" s="405"/>
      <c r="D80" s="138">
        <v>0</v>
      </c>
      <c r="E80" s="139">
        <v>0</v>
      </c>
    </row>
    <row r="81" spans="1:5" s="7" customFormat="1" ht="15.5" x14ac:dyDescent="0.35">
      <c r="A81" s="404"/>
      <c r="B81" s="405"/>
      <c r="C81" s="405"/>
      <c r="D81" s="138">
        <v>0</v>
      </c>
      <c r="E81" s="139">
        <v>0</v>
      </c>
    </row>
    <row r="82" spans="1:5" s="7" customFormat="1" ht="15.5" x14ac:dyDescent="0.35">
      <c r="A82" s="404"/>
      <c r="B82" s="405"/>
      <c r="C82" s="405"/>
      <c r="D82" s="138">
        <v>0</v>
      </c>
      <c r="E82" s="139">
        <v>0</v>
      </c>
    </row>
    <row r="83" spans="1:5" s="7" customFormat="1" ht="15.5" x14ac:dyDescent="0.35">
      <c r="A83" s="404"/>
      <c r="B83" s="405"/>
      <c r="C83" s="405"/>
      <c r="D83" s="138">
        <v>0</v>
      </c>
      <c r="E83" s="139">
        <v>0</v>
      </c>
    </row>
    <row r="84" spans="1:5" s="7" customFormat="1" ht="15.5" x14ac:dyDescent="0.35">
      <c r="A84" s="404"/>
      <c r="B84" s="405"/>
      <c r="C84" s="405"/>
      <c r="D84" s="138">
        <v>0</v>
      </c>
      <c r="E84" s="139">
        <v>0</v>
      </c>
    </row>
    <row r="85" spans="1:5" s="7" customFormat="1" ht="15.5" x14ac:dyDescent="0.35">
      <c r="A85" s="404"/>
      <c r="B85" s="405"/>
      <c r="C85" s="405"/>
      <c r="D85" s="138">
        <v>0</v>
      </c>
      <c r="E85" s="139">
        <v>0</v>
      </c>
    </row>
    <row r="86" spans="1:5" s="7" customFormat="1" ht="15.5" x14ac:dyDescent="0.35">
      <c r="A86" s="404"/>
      <c r="B86" s="405"/>
      <c r="C86" s="405"/>
      <c r="D86" s="138">
        <v>0</v>
      </c>
      <c r="E86" s="139">
        <v>0</v>
      </c>
    </row>
    <row r="87" spans="1:5" s="7" customFormat="1" ht="15.5" x14ac:dyDescent="0.35">
      <c r="A87" s="404"/>
      <c r="B87" s="405"/>
      <c r="C87" s="405"/>
      <c r="D87" s="138">
        <v>0</v>
      </c>
      <c r="E87" s="139">
        <v>0</v>
      </c>
    </row>
    <row r="88" spans="1:5" s="7" customFormat="1" ht="15.5" x14ac:dyDescent="0.35">
      <c r="A88" s="404"/>
      <c r="B88" s="405"/>
      <c r="C88" s="405"/>
      <c r="D88" s="138">
        <v>0</v>
      </c>
      <c r="E88" s="139">
        <v>0</v>
      </c>
    </row>
    <row r="89" spans="1:5" s="7" customFormat="1" ht="15.5" x14ac:dyDescent="0.35">
      <c r="A89" s="404"/>
      <c r="B89" s="405"/>
      <c r="C89" s="405"/>
      <c r="D89" s="138">
        <v>0</v>
      </c>
      <c r="E89" s="139">
        <v>0</v>
      </c>
    </row>
    <row r="90" spans="1:5" s="7" customFormat="1" ht="15.5" x14ac:dyDescent="0.35">
      <c r="A90" s="404"/>
      <c r="B90" s="405"/>
      <c r="C90" s="405"/>
      <c r="D90" s="138">
        <v>0</v>
      </c>
      <c r="E90" s="139">
        <v>0</v>
      </c>
    </row>
    <row r="91" spans="1:5" s="7" customFormat="1" ht="15.5" x14ac:dyDescent="0.35">
      <c r="A91" s="404"/>
      <c r="B91" s="405"/>
      <c r="C91" s="405"/>
      <c r="D91" s="138">
        <v>0</v>
      </c>
      <c r="E91" s="139">
        <v>0</v>
      </c>
    </row>
    <row r="92" spans="1:5" s="7" customFormat="1" ht="15.5" x14ac:dyDescent="0.35">
      <c r="A92" s="404"/>
      <c r="B92" s="405"/>
      <c r="C92" s="405"/>
      <c r="D92" s="138">
        <v>0</v>
      </c>
      <c r="E92" s="139">
        <v>0</v>
      </c>
    </row>
    <row r="93" spans="1:5" s="7" customFormat="1" ht="15.5" x14ac:dyDescent="0.35">
      <c r="A93" s="404"/>
      <c r="B93" s="405"/>
      <c r="C93" s="405"/>
      <c r="D93" s="138">
        <v>0</v>
      </c>
      <c r="E93" s="139">
        <v>0</v>
      </c>
    </row>
    <row r="94" spans="1:5" s="7" customFormat="1" ht="15.5" x14ac:dyDescent="0.35">
      <c r="A94" s="404"/>
      <c r="B94" s="405"/>
      <c r="C94" s="405"/>
      <c r="D94" s="138">
        <v>0</v>
      </c>
      <c r="E94" s="139">
        <v>0</v>
      </c>
    </row>
    <row r="95" spans="1:5" s="7" customFormat="1" ht="15.5" x14ac:dyDescent="0.35">
      <c r="A95" s="404"/>
      <c r="B95" s="405"/>
      <c r="C95" s="405"/>
      <c r="D95" s="138">
        <v>0</v>
      </c>
      <c r="E95" s="139">
        <v>0</v>
      </c>
    </row>
    <row r="96" spans="1:5" s="7" customFormat="1" ht="15.5" x14ac:dyDescent="0.35">
      <c r="A96" s="404"/>
      <c r="B96" s="405"/>
      <c r="C96" s="405"/>
      <c r="D96" s="138">
        <v>0</v>
      </c>
      <c r="E96" s="139">
        <v>0</v>
      </c>
    </row>
    <row r="97" spans="1:5" s="7" customFormat="1" ht="15.5" x14ac:dyDescent="0.35">
      <c r="A97" s="404"/>
      <c r="B97" s="405"/>
      <c r="C97" s="405"/>
      <c r="D97" s="138">
        <v>0</v>
      </c>
      <c r="E97" s="139">
        <v>0</v>
      </c>
    </row>
    <row r="98" spans="1:5" s="7" customFormat="1" ht="15.5" x14ac:dyDescent="0.35">
      <c r="A98" s="404"/>
      <c r="B98" s="405"/>
      <c r="C98" s="405"/>
      <c r="D98" s="138">
        <v>0</v>
      </c>
      <c r="E98" s="139">
        <v>0</v>
      </c>
    </row>
    <row r="99" spans="1:5" s="7" customFormat="1" ht="15.5" x14ac:dyDescent="0.35">
      <c r="A99" s="404"/>
      <c r="B99" s="405"/>
      <c r="C99" s="405"/>
      <c r="D99" s="138">
        <v>0</v>
      </c>
      <c r="E99" s="139">
        <v>0</v>
      </c>
    </row>
    <row r="100" spans="1:5" s="7" customFormat="1" ht="15.5" x14ac:dyDescent="0.35">
      <c r="A100" s="404"/>
      <c r="B100" s="405"/>
      <c r="C100" s="405"/>
      <c r="D100" s="138">
        <v>0</v>
      </c>
      <c r="E100" s="139">
        <v>0</v>
      </c>
    </row>
    <row r="101" spans="1:5" s="7" customFormat="1" ht="15.5" x14ac:dyDescent="0.35">
      <c r="A101" s="404"/>
      <c r="B101" s="405"/>
      <c r="C101" s="405"/>
      <c r="D101" s="138">
        <v>0</v>
      </c>
      <c r="E101" s="139">
        <v>0</v>
      </c>
    </row>
    <row r="102" spans="1:5" s="7" customFormat="1" ht="15.5" x14ac:dyDescent="0.35">
      <c r="A102" s="404"/>
      <c r="B102" s="405"/>
      <c r="C102" s="405"/>
      <c r="D102" s="138">
        <v>0</v>
      </c>
      <c r="E102" s="139">
        <v>0</v>
      </c>
    </row>
    <row r="103" spans="1:5" s="7" customFormat="1" ht="15.5" x14ac:dyDescent="0.35">
      <c r="A103" s="404"/>
      <c r="B103" s="405"/>
      <c r="C103" s="405"/>
      <c r="D103" s="138">
        <v>0</v>
      </c>
      <c r="E103" s="139">
        <v>0</v>
      </c>
    </row>
    <row r="104" spans="1:5" s="7" customFormat="1" ht="15.5" x14ac:dyDescent="0.35">
      <c r="A104" s="404"/>
      <c r="B104" s="405"/>
      <c r="C104" s="405"/>
      <c r="D104" s="138">
        <v>0</v>
      </c>
      <c r="E104" s="139">
        <v>0</v>
      </c>
    </row>
    <row r="105" spans="1:5" s="7" customFormat="1" ht="15.5" x14ac:dyDescent="0.35">
      <c r="A105" s="404"/>
      <c r="B105" s="405"/>
      <c r="C105" s="405"/>
      <c r="D105" s="138">
        <v>0</v>
      </c>
      <c r="E105" s="139">
        <v>0</v>
      </c>
    </row>
    <row r="106" spans="1:5" s="7" customFormat="1" ht="15.5" x14ac:dyDescent="0.35">
      <c r="A106" s="404"/>
      <c r="B106" s="405"/>
      <c r="C106" s="405"/>
      <c r="D106" s="138">
        <v>0</v>
      </c>
      <c r="E106" s="139">
        <v>0</v>
      </c>
    </row>
    <row r="107" spans="1:5" s="7" customFormat="1" ht="15.5" x14ac:dyDescent="0.35">
      <c r="A107" s="404"/>
      <c r="B107" s="405"/>
      <c r="C107" s="405"/>
      <c r="D107" s="138">
        <v>0</v>
      </c>
      <c r="E107" s="139">
        <v>0</v>
      </c>
    </row>
    <row r="108" spans="1:5" s="7" customFormat="1" ht="15.5" x14ac:dyDescent="0.35">
      <c r="A108" s="404"/>
      <c r="B108" s="405"/>
      <c r="C108" s="405"/>
      <c r="D108" s="138">
        <v>0</v>
      </c>
      <c r="E108" s="139">
        <v>0</v>
      </c>
    </row>
    <row r="109" spans="1:5" s="7" customFormat="1" ht="16" thickBot="1" x14ac:dyDescent="0.4">
      <c r="A109" s="427"/>
      <c r="B109" s="428"/>
      <c r="C109" s="428"/>
      <c r="D109" s="206">
        <v>0</v>
      </c>
      <c r="E109" s="207">
        <v>0</v>
      </c>
    </row>
  </sheetData>
  <sheetProtection algorithmName="SHA-512" hashValue="4s0YNvpvkLBVwL34aqFq3wPmQlKD01HYQHXf/S0rDTIWLqMz2NZjZzhINslaO6ZEOGvuhhOB3ZmXjbXP8HsWCw==" saltValue="x88MXGNvmxxSZnqlCCUhAQ==" spinCount="100000" sheet="1" objects="1" selectLockedCells="1"/>
  <mergeCells count="105">
    <mergeCell ref="A107:C107"/>
    <mergeCell ref="A108:C108"/>
    <mergeCell ref="A109:C109"/>
    <mergeCell ref="A101:C101"/>
    <mergeCell ref="A102:C102"/>
    <mergeCell ref="A103:C103"/>
    <mergeCell ref="A104:C104"/>
    <mergeCell ref="A105:C105"/>
    <mergeCell ref="A106:C106"/>
    <mergeCell ref="A95:C95"/>
    <mergeCell ref="A96:C96"/>
    <mergeCell ref="A97:C97"/>
    <mergeCell ref="A98:C98"/>
    <mergeCell ref="A99:C99"/>
    <mergeCell ref="A100:C100"/>
    <mergeCell ref="A89:C89"/>
    <mergeCell ref="A90:C90"/>
    <mergeCell ref="A91:C91"/>
    <mergeCell ref="A92:C92"/>
    <mergeCell ref="A93:C93"/>
    <mergeCell ref="A94:C94"/>
    <mergeCell ref="A83:C83"/>
    <mergeCell ref="A84:C84"/>
    <mergeCell ref="A85:C85"/>
    <mergeCell ref="A86:C86"/>
    <mergeCell ref="A87:C87"/>
    <mergeCell ref="A88:C88"/>
    <mergeCell ref="A77:C77"/>
    <mergeCell ref="A78:C78"/>
    <mergeCell ref="A79:C79"/>
    <mergeCell ref="A80:C80"/>
    <mergeCell ref="A81:C81"/>
    <mergeCell ref="A82:C82"/>
    <mergeCell ref="A71:C71"/>
    <mergeCell ref="A72:C72"/>
    <mergeCell ref="A73:C73"/>
    <mergeCell ref="A74:C74"/>
    <mergeCell ref="A75:C75"/>
    <mergeCell ref="A76:C76"/>
    <mergeCell ref="A65:C65"/>
    <mergeCell ref="A66:C66"/>
    <mergeCell ref="A67:C67"/>
    <mergeCell ref="A68:C68"/>
    <mergeCell ref="A69:C69"/>
    <mergeCell ref="A70:C70"/>
    <mergeCell ref="A59:C59"/>
    <mergeCell ref="A60:C60"/>
    <mergeCell ref="A61:C61"/>
    <mergeCell ref="A62:C62"/>
    <mergeCell ref="A63:C63"/>
    <mergeCell ref="A64:C64"/>
    <mergeCell ref="A53:C53"/>
    <mergeCell ref="A54:C54"/>
    <mergeCell ref="A55:C55"/>
    <mergeCell ref="A56:C56"/>
    <mergeCell ref="A57:C57"/>
    <mergeCell ref="A58:C58"/>
    <mergeCell ref="A47:C47"/>
    <mergeCell ref="A48:C48"/>
    <mergeCell ref="A49:C49"/>
    <mergeCell ref="A50:C50"/>
    <mergeCell ref="A51:C51"/>
    <mergeCell ref="A52:C52"/>
    <mergeCell ref="A41:C41"/>
    <mergeCell ref="A42:C42"/>
    <mergeCell ref="A43:C43"/>
    <mergeCell ref="A44:C44"/>
    <mergeCell ref="A45:C45"/>
    <mergeCell ref="A46:C46"/>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B1:E5"/>
    <mergeCell ref="A6:C6"/>
    <mergeCell ref="A7:E7"/>
    <mergeCell ref="A8:C8"/>
    <mergeCell ref="A9:C9"/>
    <mergeCell ref="A10:C10"/>
  </mergeCells>
  <pageMargins left="0.5" right="0.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07"/>
  <sheetViews>
    <sheetView zoomScaleNormal="100" zoomScalePageLayoutView="39" workbookViewId="0">
      <pane xSplit="1" ySplit="7" topLeftCell="B8" activePane="bottomRight" state="frozen"/>
      <selection pane="topRight" activeCell="B1" sqref="B1"/>
      <selection pane="bottomLeft" activeCell="A8" sqref="A8"/>
      <selection pane="bottomRight" activeCell="A8" sqref="A8"/>
    </sheetView>
  </sheetViews>
  <sheetFormatPr defaultColWidth="9.1796875" defaultRowHeight="14.5" x14ac:dyDescent="0.35"/>
  <cols>
    <col min="1" max="1" width="12.1796875" style="8" customWidth="1"/>
    <col min="2" max="2" width="47.26953125" style="31" customWidth="1"/>
    <col min="3" max="3" width="38.7265625" style="8" customWidth="1"/>
    <col min="4" max="4" width="47.81640625" style="31" customWidth="1"/>
  </cols>
  <sheetData>
    <row r="1" spans="1:8" s="7" customFormat="1" ht="15.75" customHeight="1" x14ac:dyDescent="0.35">
      <c r="A1" s="18"/>
      <c r="B1" s="302" t="s">
        <v>116</v>
      </c>
      <c r="C1" s="302"/>
      <c r="D1" s="303"/>
    </row>
    <row r="2" spans="1:8" s="7" customFormat="1" ht="15" customHeight="1" x14ac:dyDescent="0.35">
      <c r="A2" s="19"/>
      <c r="B2" s="304"/>
      <c r="C2" s="304"/>
      <c r="D2" s="305"/>
    </row>
    <row r="3" spans="1:8" s="7" customFormat="1" ht="15" customHeight="1" x14ac:dyDescent="0.35">
      <c r="A3" s="19"/>
      <c r="B3" s="304"/>
      <c r="C3" s="304"/>
      <c r="D3" s="305"/>
    </row>
    <row r="4" spans="1:8" s="7" customFormat="1" ht="15" customHeight="1" x14ac:dyDescent="0.35">
      <c r="A4" s="19"/>
      <c r="B4" s="304"/>
      <c r="C4" s="304"/>
      <c r="D4" s="305"/>
    </row>
    <row r="5" spans="1:8" s="7" customFormat="1" ht="15" customHeight="1" thickBot="1" x14ac:dyDescent="0.4">
      <c r="A5" s="19"/>
      <c r="B5" s="304"/>
      <c r="C5" s="304"/>
      <c r="D5" s="305"/>
    </row>
    <row r="6" spans="1:8" ht="15.75" customHeight="1" thickBot="1" x14ac:dyDescent="0.4">
      <c r="A6" s="306" t="s">
        <v>118</v>
      </c>
      <c r="B6" s="307"/>
      <c r="C6" s="307"/>
      <c r="D6" s="308"/>
      <c r="E6" s="7"/>
      <c r="F6" s="7"/>
      <c r="G6" s="7"/>
      <c r="H6" s="7"/>
    </row>
    <row r="7" spans="1:8" ht="31.5" thickBot="1" x14ac:dyDescent="0.4">
      <c r="A7" s="240" t="s">
        <v>0</v>
      </c>
      <c r="B7" s="213" t="s">
        <v>6</v>
      </c>
      <c r="C7" s="213" t="s">
        <v>196</v>
      </c>
      <c r="D7" s="214" t="s">
        <v>197</v>
      </c>
    </row>
    <row r="8" spans="1:8" ht="15.5" x14ac:dyDescent="0.35">
      <c r="A8" s="20"/>
      <c r="B8" s="21"/>
      <c r="C8" s="22"/>
      <c r="D8" s="23"/>
    </row>
    <row r="9" spans="1:8" ht="15.5" x14ac:dyDescent="0.35">
      <c r="A9" s="24"/>
      <c r="B9" s="25"/>
      <c r="C9" s="22"/>
      <c r="D9" s="26"/>
    </row>
    <row r="10" spans="1:8" ht="15.5" x14ac:dyDescent="0.35">
      <c r="A10" s="24"/>
      <c r="B10" s="25"/>
      <c r="C10" s="22"/>
      <c r="D10" s="26"/>
    </row>
    <row r="11" spans="1:8" ht="15.5" x14ac:dyDescent="0.35">
      <c r="A11" s="24"/>
      <c r="B11" s="25"/>
      <c r="C11" s="22"/>
      <c r="D11" s="26"/>
    </row>
    <row r="12" spans="1:8" ht="15.5" x14ac:dyDescent="0.35">
      <c r="A12" s="24"/>
      <c r="B12" s="25"/>
      <c r="C12" s="22"/>
      <c r="D12" s="26"/>
    </row>
    <row r="13" spans="1:8" ht="15.5" x14ac:dyDescent="0.35">
      <c r="A13" s="24"/>
      <c r="B13" s="25"/>
      <c r="C13" s="22"/>
      <c r="D13" s="26"/>
    </row>
    <row r="14" spans="1:8" ht="15.5" x14ac:dyDescent="0.35">
      <c r="A14" s="24"/>
      <c r="B14" s="25"/>
      <c r="C14" s="22"/>
      <c r="D14" s="26"/>
    </row>
    <row r="15" spans="1:8" ht="15.5" x14ac:dyDescent="0.35">
      <c r="A15" s="24"/>
      <c r="B15" s="25"/>
      <c r="C15" s="22"/>
      <c r="D15" s="26"/>
    </row>
    <row r="16" spans="1:8" ht="15.5" x14ac:dyDescent="0.35">
      <c r="A16" s="24"/>
      <c r="B16" s="25"/>
      <c r="C16" s="22"/>
      <c r="D16" s="26"/>
    </row>
    <row r="17" spans="1:4" ht="15.5" x14ac:dyDescent="0.35">
      <c r="A17" s="24"/>
      <c r="B17" s="25"/>
      <c r="C17" s="22"/>
      <c r="D17" s="26"/>
    </row>
    <row r="18" spans="1:4" ht="15.5" x14ac:dyDescent="0.35">
      <c r="A18" s="24"/>
      <c r="B18" s="25"/>
      <c r="C18" s="22"/>
      <c r="D18" s="26"/>
    </row>
    <row r="19" spans="1:4" ht="15.5" x14ac:dyDescent="0.35">
      <c r="A19" s="24"/>
      <c r="B19" s="25"/>
      <c r="C19" s="22"/>
      <c r="D19" s="26"/>
    </row>
    <row r="20" spans="1:4" ht="15.5" x14ac:dyDescent="0.35">
      <c r="A20" s="24"/>
      <c r="B20" s="25"/>
      <c r="C20" s="22"/>
      <c r="D20" s="26"/>
    </row>
    <row r="21" spans="1:4" ht="15.5" x14ac:dyDescent="0.35">
      <c r="A21" s="24"/>
      <c r="B21" s="25"/>
      <c r="C21" s="22"/>
      <c r="D21" s="26"/>
    </row>
    <row r="22" spans="1:4" ht="15.5" x14ac:dyDescent="0.35">
      <c r="A22" s="24"/>
      <c r="B22" s="25"/>
      <c r="C22" s="22"/>
      <c r="D22" s="26"/>
    </row>
    <row r="23" spans="1:4" ht="15.5" x14ac:dyDescent="0.35">
      <c r="A23" s="24"/>
      <c r="B23" s="25"/>
      <c r="C23" s="22"/>
      <c r="D23" s="26"/>
    </row>
    <row r="24" spans="1:4" ht="15.5" x14ac:dyDescent="0.35">
      <c r="A24" s="24"/>
      <c r="B24" s="25"/>
      <c r="C24" s="22"/>
      <c r="D24" s="26"/>
    </row>
    <row r="25" spans="1:4" ht="15.5" x14ac:dyDescent="0.35">
      <c r="A25" s="24"/>
      <c r="B25" s="25"/>
      <c r="C25" s="22"/>
      <c r="D25" s="26"/>
    </row>
    <row r="26" spans="1:4" ht="15.5" x14ac:dyDescent="0.35">
      <c r="A26" s="24"/>
      <c r="B26" s="25"/>
      <c r="C26" s="22"/>
      <c r="D26" s="26"/>
    </row>
    <row r="27" spans="1:4" ht="15.5" x14ac:dyDescent="0.35">
      <c r="A27" s="24"/>
      <c r="B27" s="25"/>
      <c r="C27" s="22"/>
      <c r="D27" s="26"/>
    </row>
    <row r="28" spans="1:4" ht="15.5" x14ac:dyDescent="0.35">
      <c r="A28" s="24"/>
      <c r="B28" s="25"/>
      <c r="C28" s="22"/>
      <c r="D28" s="26"/>
    </row>
    <row r="29" spans="1:4" ht="15.5" x14ac:dyDescent="0.35">
      <c r="A29" s="24"/>
      <c r="B29" s="25"/>
      <c r="C29" s="22"/>
      <c r="D29" s="26"/>
    </row>
    <row r="30" spans="1:4" ht="15.5" x14ac:dyDescent="0.35">
      <c r="A30" s="24"/>
      <c r="B30" s="25"/>
      <c r="C30" s="22"/>
      <c r="D30" s="26"/>
    </row>
    <row r="31" spans="1:4" ht="15.5" x14ac:dyDescent="0.35">
      <c r="A31" s="24"/>
      <c r="B31" s="25"/>
      <c r="C31" s="22"/>
      <c r="D31" s="26"/>
    </row>
    <row r="32" spans="1:4" ht="15.5" x14ac:dyDescent="0.35">
      <c r="A32" s="24"/>
      <c r="B32" s="25"/>
      <c r="C32" s="22"/>
      <c r="D32" s="26"/>
    </row>
    <row r="33" spans="1:4" ht="15.5" x14ac:dyDescent="0.35">
      <c r="A33" s="24"/>
      <c r="B33" s="25"/>
      <c r="C33" s="22"/>
      <c r="D33" s="26"/>
    </row>
    <row r="34" spans="1:4" ht="15.5" x14ac:dyDescent="0.35">
      <c r="A34" s="24"/>
      <c r="B34" s="25"/>
      <c r="C34" s="22"/>
      <c r="D34" s="26"/>
    </row>
    <row r="35" spans="1:4" ht="15.5" x14ac:dyDescent="0.35">
      <c r="A35" s="24"/>
      <c r="B35" s="25"/>
      <c r="C35" s="22"/>
      <c r="D35" s="26"/>
    </row>
    <row r="36" spans="1:4" ht="15.5" x14ac:dyDescent="0.35">
      <c r="A36" s="24"/>
      <c r="B36" s="25"/>
      <c r="C36" s="22"/>
      <c r="D36" s="26"/>
    </row>
    <row r="37" spans="1:4" ht="15.5" x14ac:dyDescent="0.35">
      <c r="A37" s="24"/>
      <c r="B37" s="25"/>
      <c r="C37" s="22"/>
      <c r="D37" s="26"/>
    </row>
    <row r="38" spans="1:4" ht="15.5" x14ac:dyDescent="0.35">
      <c r="A38" s="24"/>
      <c r="B38" s="25"/>
      <c r="C38" s="22"/>
      <c r="D38" s="26"/>
    </row>
    <row r="39" spans="1:4" ht="15.5" x14ac:dyDescent="0.35">
      <c r="A39" s="20"/>
      <c r="B39" s="21"/>
      <c r="C39" s="22"/>
      <c r="D39" s="23"/>
    </row>
    <row r="40" spans="1:4" ht="15.5" x14ac:dyDescent="0.35">
      <c r="A40" s="24"/>
      <c r="B40" s="25"/>
      <c r="C40" s="22"/>
      <c r="D40" s="26"/>
    </row>
    <row r="41" spans="1:4" ht="15.5" x14ac:dyDescent="0.35">
      <c r="A41" s="24"/>
      <c r="B41" s="25"/>
      <c r="C41" s="22"/>
      <c r="D41" s="26"/>
    </row>
    <row r="42" spans="1:4" ht="15.5" x14ac:dyDescent="0.35">
      <c r="A42" s="24"/>
      <c r="B42" s="25"/>
      <c r="C42" s="22"/>
      <c r="D42" s="26"/>
    </row>
    <row r="43" spans="1:4" ht="15.5" x14ac:dyDescent="0.35">
      <c r="A43" s="24"/>
      <c r="B43" s="25"/>
      <c r="C43" s="22"/>
      <c r="D43" s="26"/>
    </row>
    <row r="44" spans="1:4" ht="15.5" x14ac:dyDescent="0.35">
      <c r="A44" s="24"/>
      <c r="B44" s="25"/>
      <c r="C44" s="22"/>
      <c r="D44" s="26"/>
    </row>
    <row r="45" spans="1:4" ht="15.5" x14ac:dyDescent="0.35">
      <c r="A45" s="24"/>
      <c r="B45" s="25"/>
      <c r="C45" s="22"/>
      <c r="D45" s="26"/>
    </row>
    <row r="46" spans="1:4" ht="15.5" x14ac:dyDescent="0.35">
      <c r="A46" s="24"/>
      <c r="B46" s="25"/>
      <c r="C46" s="22"/>
      <c r="D46" s="26"/>
    </row>
    <row r="47" spans="1:4" ht="15.5" x14ac:dyDescent="0.35">
      <c r="A47" s="24"/>
      <c r="B47" s="25"/>
      <c r="C47" s="22"/>
      <c r="D47" s="26"/>
    </row>
    <row r="48" spans="1:4" ht="15.5" x14ac:dyDescent="0.35">
      <c r="A48" s="24"/>
      <c r="B48" s="25"/>
      <c r="C48" s="22"/>
      <c r="D48" s="26"/>
    </row>
    <row r="49" spans="1:4" ht="15.5" x14ac:dyDescent="0.35">
      <c r="A49" s="24"/>
      <c r="B49" s="25"/>
      <c r="C49" s="22"/>
      <c r="D49" s="26"/>
    </row>
    <row r="50" spans="1:4" ht="15.5" x14ac:dyDescent="0.35">
      <c r="A50" s="24"/>
      <c r="B50" s="25"/>
      <c r="C50" s="22"/>
      <c r="D50" s="26"/>
    </row>
    <row r="51" spans="1:4" ht="15.5" x14ac:dyDescent="0.35">
      <c r="A51" s="24"/>
      <c r="B51" s="25"/>
      <c r="C51" s="22"/>
      <c r="D51" s="26"/>
    </row>
    <row r="52" spans="1:4" ht="15.5" x14ac:dyDescent="0.35">
      <c r="A52" s="24"/>
      <c r="B52" s="25"/>
      <c r="C52" s="22"/>
      <c r="D52" s="26"/>
    </row>
    <row r="53" spans="1:4" ht="15.5" x14ac:dyDescent="0.35">
      <c r="A53" s="24"/>
      <c r="B53" s="25"/>
      <c r="C53" s="22"/>
      <c r="D53" s="26"/>
    </row>
    <row r="54" spans="1:4" ht="15.5" x14ac:dyDescent="0.35">
      <c r="A54" s="24"/>
      <c r="B54" s="25"/>
      <c r="C54" s="22"/>
      <c r="D54" s="26"/>
    </row>
    <row r="55" spans="1:4" ht="15.5" x14ac:dyDescent="0.35">
      <c r="A55" s="24"/>
      <c r="B55" s="25"/>
      <c r="C55" s="22"/>
      <c r="D55" s="26"/>
    </row>
    <row r="56" spans="1:4" ht="15.5" x14ac:dyDescent="0.35">
      <c r="A56" s="24"/>
      <c r="B56" s="25"/>
      <c r="C56" s="22"/>
      <c r="D56" s="26"/>
    </row>
    <row r="57" spans="1:4" ht="15.5" x14ac:dyDescent="0.35">
      <c r="A57" s="24"/>
      <c r="B57" s="25"/>
      <c r="C57" s="22"/>
      <c r="D57" s="26"/>
    </row>
    <row r="58" spans="1:4" ht="15.5" x14ac:dyDescent="0.35">
      <c r="A58" s="24"/>
      <c r="B58" s="25"/>
      <c r="C58" s="22"/>
      <c r="D58" s="26"/>
    </row>
    <row r="59" spans="1:4" ht="15.5" x14ac:dyDescent="0.35">
      <c r="A59" s="24"/>
      <c r="B59" s="25"/>
      <c r="C59" s="22"/>
      <c r="D59" s="26"/>
    </row>
    <row r="60" spans="1:4" ht="15.5" x14ac:dyDescent="0.35">
      <c r="A60" s="24"/>
      <c r="B60" s="25"/>
      <c r="C60" s="22"/>
      <c r="D60" s="26"/>
    </row>
    <row r="61" spans="1:4" ht="15.5" x14ac:dyDescent="0.35">
      <c r="A61" s="24"/>
      <c r="B61" s="25"/>
      <c r="C61" s="22"/>
      <c r="D61" s="26"/>
    </row>
    <row r="62" spans="1:4" ht="15.5" x14ac:dyDescent="0.35">
      <c r="A62" s="24"/>
      <c r="B62" s="25"/>
      <c r="C62" s="22"/>
      <c r="D62" s="26"/>
    </row>
    <row r="63" spans="1:4" ht="15.5" x14ac:dyDescent="0.35">
      <c r="A63" s="24"/>
      <c r="B63" s="25"/>
      <c r="C63" s="22"/>
      <c r="D63" s="26"/>
    </row>
    <row r="64" spans="1:4" ht="15.5" x14ac:dyDescent="0.35">
      <c r="A64" s="24"/>
      <c r="B64" s="25"/>
      <c r="C64" s="22"/>
      <c r="D64" s="26"/>
    </row>
    <row r="65" spans="1:4" ht="15.5" x14ac:dyDescent="0.35">
      <c r="A65" s="24"/>
      <c r="B65" s="25"/>
      <c r="C65" s="22"/>
      <c r="D65" s="26"/>
    </row>
    <row r="66" spans="1:4" ht="15.5" x14ac:dyDescent="0.35">
      <c r="A66" s="24"/>
      <c r="B66" s="25"/>
      <c r="C66" s="22"/>
      <c r="D66" s="26"/>
    </row>
    <row r="67" spans="1:4" ht="15.5" x14ac:dyDescent="0.35">
      <c r="A67" s="24"/>
      <c r="B67" s="25"/>
      <c r="C67" s="22"/>
      <c r="D67" s="26"/>
    </row>
    <row r="68" spans="1:4" ht="15.5" x14ac:dyDescent="0.35">
      <c r="A68" s="24"/>
      <c r="B68" s="25"/>
      <c r="C68" s="22"/>
      <c r="D68" s="26"/>
    </row>
    <row r="69" spans="1:4" ht="15.5" x14ac:dyDescent="0.35">
      <c r="A69" s="24"/>
      <c r="B69" s="25"/>
      <c r="C69" s="22"/>
      <c r="D69" s="26"/>
    </row>
    <row r="70" spans="1:4" ht="15.5" x14ac:dyDescent="0.35">
      <c r="A70" s="24"/>
      <c r="B70" s="25"/>
      <c r="C70" s="22"/>
      <c r="D70" s="26"/>
    </row>
    <row r="71" spans="1:4" ht="15.5" x14ac:dyDescent="0.35">
      <c r="A71" s="24"/>
      <c r="B71" s="25"/>
      <c r="C71" s="22"/>
      <c r="D71" s="26"/>
    </row>
    <row r="72" spans="1:4" ht="15.5" x14ac:dyDescent="0.35">
      <c r="A72" s="24"/>
      <c r="B72" s="25"/>
      <c r="C72" s="22"/>
      <c r="D72" s="26"/>
    </row>
    <row r="73" spans="1:4" ht="15.5" x14ac:dyDescent="0.35">
      <c r="A73" s="24"/>
      <c r="B73" s="25"/>
      <c r="C73" s="22"/>
      <c r="D73" s="26"/>
    </row>
    <row r="74" spans="1:4" ht="15.5" x14ac:dyDescent="0.35">
      <c r="A74" s="24"/>
      <c r="B74" s="25"/>
      <c r="C74" s="22"/>
      <c r="D74" s="26"/>
    </row>
    <row r="75" spans="1:4" ht="15.5" x14ac:dyDescent="0.35">
      <c r="A75" s="24"/>
      <c r="B75" s="25"/>
      <c r="C75" s="22"/>
      <c r="D75" s="26"/>
    </row>
    <row r="76" spans="1:4" ht="15.5" x14ac:dyDescent="0.35">
      <c r="A76" s="24"/>
      <c r="B76" s="25"/>
      <c r="C76" s="22"/>
      <c r="D76" s="26"/>
    </row>
    <row r="77" spans="1:4" ht="15.5" x14ac:dyDescent="0.35">
      <c r="A77" s="24"/>
      <c r="B77" s="25"/>
      <c r="C77" s="22"/>
      <c r="D77" s="26"/>
    </row>
    <row r="78" spans="1:4" ht="15.5" x14ac:dyDescent="0.35">
      <c r="A78" s="24"/>
      <c r="B78" s="25"/>
      <c r="C78" s="22"/>
      <c r="D78" s="26"/>
    </row>
    <row r="79" spans="1:4" ht="15.5" x14ac:dyDescent="0.35">
      <c r="A79" s="24"/>
      <c r="B79" s="25"/>
      <c r="C79" s="22"/>
      <c r="D79" s="26"/>
    </row>
    <row r="80" spans="1:4" ht="15.5" x14ac:dyDescent="0.35">
      <c r="A80" s="24"/>
      <c r="B80" s="25"/>
      <c r="C80" s="22"/>
      <c r="D80" s="26"/>
    </row>
    <row r="81" spans="1:4" ht="15.5" x14ac:dyDescent="0.35">
      <c r="A81" s="24"/>
      <c r="B81" s="25"/>
      <c r="C81" s="22"/>
      <c r="D81" s="26"/>
    </row>
    <row r="82" spans="1:4" ht="15.5" x14ac:dyDescent="0.35">
      <c r="A82" s="24"/>
      <c r="B82" s="25"/>
      <c r="C82" s="22"/>
      <c r="D82" s="26"/>
    </row>
    <row r="83" spans="1:4" ht="15.5" x14ac:dyDescent="0.35">
      <c r="A83" s="24"/>
      <c r="B83" s="25"/>
      <c r="C83" s="22"/>
      <c r="D83" s="26"/>
    </row>
    <row r="84" spans="1:4" ht="15.5" x14ac:dyDescent="0.35">
      <c r="A84" s="24"/>
      <c r="B84" s="25"/>
      <c r="C84" s="22"/>
      <c r="D84" s="26"/>
    </row>
    <row r="85" spans="1:4" ht="15.5" x14ac:dyDescent="0.35">
      <c r="A85" s="24"/>
      <c r="B85" s="25"/>
      <c r="C85" s="22"/>
      <c r="D85" s="26"/>
    </row>
    <row r="86" spans="1:4" ht="15.5" x14ac:dyDescent="0.35">
      <c r="A86" s="24"/>
      <c r="B86" s="25"/>
      <c r="C86" s="22"/>
      <c r="D86" s="26"/>
    </row>
    <row r="87" spans="1:4" ht="15.5" x14ac:dyDescent="0.35">
      <c r="A87" s="24"/>
      <c r="B87" s="25"/>
      <c r="C87" s="22"/>
      <c r="D87" s="26"/>
    </row>
    <row r="88" spans="1:4" ht="15.5" x14ac:dyDescent="0.35">
      <c r="A88" s="24"/>
      <c r="B88" s="25"/>
      <c r="C88" s="22"/>
      <c r="D88" s="26"/>
    </row>
    <row r="89" spans="1:4" ht="15.5" x14ac:dyDescent="0.35">
      <c r="A89" s="24"/>
      <c r="B89" s="25"/>
      <c r="C89" s="22"/>
      <c r="D89" s="26"/>
    </row>
    <row r="90" spans="1:4" ht="15.5" x14ac:dyDescent="0.35">
      <c r="A90" s="24"/>
      <c r="B90" s="25"/>
      <c r="C90" s="22"/>
      <c r="D90" s="26"/>
    </row>
    <row r="91" spans="1:4" ht="15.5" x14ac:dyDescent="0.35">
      <c r="A91" s="24"/>
      <c r="B91" s="25"/>
      <c r="C91" s="22"/>
      <c r="D91" s="26"/>
    </row>
    <row r="92" spans="1:4" ht="15.5" x14ac:dyDescent="0.35">
      <c r="A92" s="24"/>
      <c r="B92" s="25"/>
      <c r="C92" s="22"/>
      <c r="D92" s="26"/>
    </row>
    <row r="93" spans="1:4" ht="15.5" x14ac:dyDescent="0.35">
      <c r="A93" s="24"/>
      <c r="B93" s="25"/>
      <c r="C93" s="22"/>
      <c r="D93" s="26"/>
    </row>
    <row r="94" spans="1:4" ht="15.5" x14ac:dyDescent="0.35">
      <c r="A94" s="24"/>
      <c r="B94" s="25"/>
      <c r="C94" s="22"/>
      <c r="D94" s="26"/>
    </row>
    <row r="95" spans="1:4" ht="15.5" x14ac:dyDescent="0.35">
      <c r="A95" s="24"/>
      <c r="B95" s="25"/>
      <c r="C95" s="22"/>
      <c r="D95" s="26"/>
    </row>
    <row r="96" spans="1:4" ht="15.5" x14ac:dyDescent="0.35">
      <c r="A96" s="24"/>
      <c r="B96" s="25"/>
      <c r="C96" s="22"/>
      <c r="D96" s="26"/>
    </row>
    <row r="97" spans="1:4" ht="15.5" x14ac:dyDescent="0.35">
      <c r="A97" s="24"/>
      <c r="B97" s="25"/>
      <c r="C97" s="22"/>
      <c r="D97" s="26"/>
    </row>
    <row r="98" spans="1:4" ht="15.5" x14ac:dyDescent="0.35">
      <c r="A98" s="24"/>
      <c r="B98" s="25"/>
      <c r="C98" s="22"/>
      <c r="D98" s="26"/>
    </row>
    <row r="99" spans="1:4" ht="15.5" x14ac:dyDescent="0.35">
      <c r="A99" s="24"/>
      <c r="B99" s="25"/>
      <c r="C99" s="22"/>
      <c r="D99" s="26"/>
    </row>
    <row r="100" spans="1:4" ht="15.5" x14ac:dyDescent="0.35">
      <c r="A100" s="24"/>
      <c r="B100" s="25"/>
      <c r="C100" s="22"/>
      <c r="D100" s="26"/>
    </row>
    <row r="101" spans="1:4" ht="15.5" x14ac:dyDescent="0.35">
      <c r="A101" s="24"/>
      <c r="B101" s="25"/>
      <c r="C101" s="22"/>
      <c r="D101" s="26"/>
    </row>
    <row r="102" spans="1:4" ht="15.5" x14ac:dyDescent="0.35">
      <c r="A102" s="24"/>
      <c r="B102" s="25"/>
      <c r="C102" s="22"/>
      <c r="D102" s="26"/>
    </row>
    <row r="103" spans="1:4" ht="15.5" x14ac:dyDescent="0.35">
      <c r="A103" s="24"/>
      <c r="B103" s="25"/>
      <c r="C103" s="22"/>
      <c r="D103" s="26"/>
    </row>
    <row r="104" spans="1:4" ht="15.5" x14ac:dyDescent="0.35">
      <c r="A104" s="24"/>
      <c r="B104" s="25"/>
      <c r="C104" s="22"/>
      <c r="D104" s="26"/>
    </row>
    <row r="105" spans="1:4" ht="15.5" x14ac:dyDescent="0.35">
      <c r="A105" s="24"/>
      <c r="B105" s="25"/>
      <c r="C105" s="22"/>
      <c r="D105" s="26"/>
    </row>
    <row r="106" spans="1:4" ht="15.5" x14ac:dyDescent="0.35">
      <c r="A106" s="24"/>
      <c r="B106" s="25"/>
      <c r="C106" s="22"/>
      <c r="D106" s="26"/>
    </row>
    <row r="107" spans="1:4" ht="15.5" x14ac:dyDescent="0.35">
      <c r="A107" s="24"/>
      <c r="B107" s="25"/>
      <c r="C107" s="22"/>
      <c r="D107" s="26"/>
    </row>
    <row r="108" spans="1:4" ht="15.5" x14ac:dyDescent="0.35">
      <c r="A108" s="24"/>
      <c r="B108" s="25"/>
      <c r="C108" s="22"/>
      <c r="D108" s="26"/>
    </row>
    <row r="109" spans="1:4" ht="15.5" x14ac:dyDescent="0.35">
      <c r="A109" s="24"/>
      <c r="B109" s="25"/>
      <c r="C109" s="22"/>
      <c r="D109" s="26"/>
    </row>
    <row r="110" spans="1:4" ht="15.5" x14ac:dyDescent="0.35">
      <c r="A110" s="24"/>
      <c r="B110" s="25"/>
      <c r="C110" s="22"/>
      <c r="D110" s="26"/>
    </row>
    <row r="111" spans="1:4" ht="15.5" x14ac:dyDescent="0.35">
      <c r="A111" s="24"/>
      <c r="B111" s="25"/>
      <c r="C111" s="22"/>
      <c r="D111" s="26"/>
    </row>
    <row r="112" spans="1:4" ht="15.5" x14ac:dyDescent="0.35">
      <c r="A112" s="24"/>
      <c r="B112" s="25"/>
      <c r="C112" s="22"/>
      <c r="D112" s="26"/>
    </row>
    <row r="113" spans="1:4" ht="15.5" x14ac:dyDescent="0.35">
      <c r="A113" s="24"/>
      <c r="B113" s="25"/>
      <c r="C113" s="22"/>
      <c r="D113" s="26"/>
    </row>
    <row r="114" spans="1:4" ht="15.5" x14ac:dyDescent="0.35">
      <c r="A114" s="24"/>
      <c r="B114" s="25"/>
      <c r="C114" s="22"/>
      <c r="D114" s="26"/>
    </row>
    <row r="115" spans="1:4" ht="15.5" x14ac:dyDescent="0.35">
      <c r="A115" s="24"/>
      <c r="B115" s="25"/>
      <c r="C115" s="22"/>
      <c r="D115" s="26"/>
    </row>
    <row r="116" spans="1:4" ht="15.5" x14ac:dyDescent="0.35">
      <c r="A116" s="24"/>
      <c r="B116" s="25"/>
      <c r="C116" s="22"/>
      <c r="D116" s="26"/>
    </row>
    <row r="117" spans="1:4" ht="15.5" x14ac:dyDescent="0.35">
      <c r="A117" s="24"/>
      <c r="B117" s="25"/>
      <c r="C117" s="22"/>
      <c r="D117" s="26"/>
    </row>
    <row r="118" spans="1:4" ht="15.5" x14ac:dyDescent="0.35">
      <c r="A118" s="24"/>
      <c r="B118" s="25"/>
      <c r="C118" s="22"/>
      <c r="D118" s="26"/>
    </row>
    <row r="119" spans="1:4" ht="15.5" x14ac:dyDescent="0.35">
      <c r="A119" s="24"/>
      <c r="B119" s="25"/>
      <c r="C119" s="22"/>
      <c r="D119" s="26"/>
    </row>
    <row r="120" spans="1:4" ht="15.5" x14ac:dyDescent="0.35">
      <c r="A120" s="24"/>
      <c r="B120" s="25"/>
      <c r="C120" s="22"/>
      <c r="D120" s="26"/>
    </row>
    <row r="121" spans="1:4" ht="15.5" x14ac:dyDescent="0.35">
      <c r="A121" s="24"/>
      <c r="B121" s="25"/>
      <c r="C121" s="22"/>
      <c r="D121" s="26"/>
    </row>
    <row r="122" spans="1:4" ht="15.5" x14ac:dyDescent="0.35">
      <c r="A122" s="24"/>
      <c r="B122" s="25"/>
      <c r="C122" s="22"/>
      <c r="D122" s="26"/>
    </row>
    <row r="123" spans="1:4" ht="15.5" x14ac:dyDescent="0.35">
      <c r="A123" s="24"/>
      <c r="B123" s="25"/>
      <c r="C123" s="22"/>
      <c r="D123" s="26"/>
    </row>
    <row r="124" spans="1:4" ht="15.5" x14ac:dyDescent="0.35">
      <c r="A124" s="24"/>
      <c r="B124" s="25"/>
      <c r="C124" s="22"/>
      <c r="D124" s="26"/>
    </row>
    <row r="125" spans="1:4" ht="15.5" x14ac:dyDescent="0.35">
      <c r="A125" s="24"/>
      <c r="B125" s="25"/>
      <c r="C125" s="22"/>
      <c r="D125" s="26"/>
    </row>
    <row r="126" spans="1:4" ht="15.5" x14ac:dyDescent="0.35">
      <c r="A126" s="24"/>
      <c r="B126" s="25"/>
      <c r="C126" s="22"/>
      <c r="D126" s="26"/>
    </row>
    <row r="127" spans="1:4" ht="15.5" x14ac:dyDescent="0.35">
      <c r="A127" s="24"/>
      <c r="B127" s="25"/>
      <c r="C127" s="22"/>
      <c r="D127" s="26"/>
    </row>
    <row r="128" spans="1:4" ht="15.5" x14ac:dyDescent="0.35">
      <c r="A128" s="24"/>
      <c r="B128" s="25"/>
      <c r="C128" s="22"/>
      <c r="D128" s="26"/>
    </row>
    <row r="129" spans="1:4" ht="15.5" x14ac:dyDescent="0.35">
      <c r="A129" s="24"/>
      <c r="B129" s="25"/>
      <c r="C129" s="22"/>
      <c r="D129" s="26"/>
    </row>
    <row r="130" spans="1:4" ht="15.5" x14ac:dyDescent="0.35">
      <c r="A130" s="24"/>
      <c r="B130" s="25"/>
      <c r="C130" s="22"/>
      <c r="D130" s="26"/>
    </row>
    <row r="131" spans="1:4" ht="15.5" x14ac:dyDescent="0.35">
      <c r="A131" s="24"/>
      <c r="B131" s="25"/>
      <c r="C131" s="22"/>
      <c r="D131" s="26"/>
    </row>
    <row r="132" spans="1:4" ht="15.5" x14ac:dyDescent="0.35">
      <c r="A132" s="24"/>
      <c r="B132" s="25"/>
      <c r="C132" s="22"/>
      <c r="D132" s="26"/>
    </row>
    <row r="133" spans="1:4" ht="15.5" x14ac:dyDescent="0.35">
      <c r="A133" s="24"/>
      <c r="B133" s="25"/>
      <c r="C133" s="22"/>
      <c r="D133" s="26"/>
    </row>
    <row r="134" spans="1:4" ht="15.5" x14ac:dyDescent="0.35">
      <c r="A134" s="24"/>
      <c r="B134" s="25"/>
      <c r="C134" s="22"/>
      <c r="D134" s="26"/>
    </row>
    <row r="135" spans="1:4" ht="15.5" x14ac:dyDescent="0.35">
      <c r="A135" s="24"/>
      <c r="B135" s="25"/>
      <c r="C135" s="22"/>
      <c r="D135" s="26"/>
    </row>
    <row r="136" spans="1:4" ht="15.5" x14ac:dyDescent="0.35">
      <c r="A136" s="24"/>
      <c r="B136" s="25"/>
      <c r="C136" s="22"/>
      <c r="D136" s="26"/>
    </row>
    <row r="137" spans="1:4" ht="15.5" x14ac:dyDescent="0.35">
      <c r="A137" s="24"/>
      <c r="B137" s="25"/>
      <c r="C137" s="22"/>
      <c r="D137" s="26"/>
    </row>
    <row r="138" spans="1:4" ht="15.5" x14ac:dyDescent="0.35">
      <c r="A138" s="24"/>
      <c r="B138" s="25"/>
      <c r="C138" s="22"/>
      <c r="D138" s="26"/>
    </row>
    <row r="139" spans="1:4" ht="15.5" x14ac:dyDescent="0.35">
      <c r="A139" s="24"/>
      <c r="B139" s="25"/>
      <c r="C139" s="22"/>
      <c r="D139" s="26"/>
    </row>
    <row r="140" spans="1:4" ht="15.5" x14ac:dyDescent="0.35">
      <c r="A140" s="24"/>
      <c r="B140" s="25"/>
      <c r="C140" s="22"/>
      <c r="D140" s="26"/>
    </row>
    <row r="141" spans="1:4" ht="15.5" x14ac:dyDescent="0.35">
      <c r="A141" s="24"/>
      <c r="B141" s="25"/>
      <c r="C141" s="22"/>
      <c r="D141" s="26"/>
    </row>
    <row r="142" spans="1:4" ht="15.5" x14ac:dyDescent="0.35">
      <c r="A142" s="24"/>
      <c r="B142" s="25"/>
      <c r="C142" s="22"/>
      <c r="D142" s="26"/>
    </row>
    <row r="143" spans="1:4" ht="15.5" x14ac:dyDescent="0.35">
      <c r="A143" s="24"/>
      <c r="B143" s="25"/>
      <c r="C143" s="22"/>
      <c r="D143" s="26"/>
    </row>
    <row r="144" spans="1:4" ht="15.5" x14ac:dyDescent="0.35">
      <c r="A144" s="24"/>
      <c r="B144" s="25"/>
      <c r="C144" s="22"/>
      <c r="D144" s="26"/>
    </row>
    <row r="145" spans="1:4" ht="15.5" x14ac:dyDescent="0.35">
      <c r="A145" s="24"/>
      <c r="B145" s="25"/>
      <c r="C145" s="22"/>
      <c r="D145" s="26"/>
    </row>
    <row r="146" spans="1:4" ht="15.5" x14ac:dyDescent="0.35">
      <c r="A146" s="24"/>
      <c r="B146" s="25"/>
      <c r="C146" s="22"/>
      <c r="D146" s="26"/>
    </row>
    <row r="147" spans="1:4" ht="15.5" x14ac:dyDescent="0.35">
      <c r="A147" s="24"/>
      <c r="B147" s="25"/>
      <c r="C147" s="22"/>
      <c r="D147" s="26"/>
    </row>
    <row r="148" spans="1:4" ht="15.5" x14ac:dyDescent="0.35">
      <c r="A148" s="24"/>
      <c r="B148" s="25"/>
      <c r="C148" s="22"/>
      <c r="D148" s="26"/>
    </row>
    <row r="149" spans="1:4" ht="15.5" x14ac:dyDescent="0.35">
      <c r="A149" s="24"/>
      <c r="B149" s="25"/>
      <c r="C149" s="22"/>
      <c r="D149" s="26"/>
    </row>
    <row r="150" spans="1:4" ht="15.5" x14ac:dyDescent="0.35">
      <c r="A150" s="24"/>
      <c r="B150" s="25"/>
      <c r="C150" s="22"/>
      <c r="D150" s="26"/>
    </row>
    <row r="151" spans="1:4" ht="15.5" x14ac:dyDescent="0.35">
      <c r="A151" s="24"/>
      <c r="B151" s="25"/>
      <c r="C151" s="22"/>
      <c r="D151" s="26"/>
    </row>
    <row r="152" spans="1:4" ht="15.5" x14ac:dyDescent="0.35">
      <c r="A152" s="24"/>
      <c r="B152" s="25"/>
      <c r="C152" s="22"/>
      <c r="D152" s="26"/>
    </row>
    <row r="153" spans="1:4" ht="15.5" x14ac:dyDescent="0.35">
      <c r="A153" s="24"/>
      <c r="B153" s="25"/>
      <c r="C153" s="22"/>
      <c r="D153" s="26"/>
    </row>
    <row r="154" spans="1:4" ht="15.5" x14ac:dyDescent="0.35">
      <c r="A154" s="24"/>
      <c r="B154" s="25"/>
      <c r="C154" s="22"/>
      <c r="D154" s="26"/>
    </row>
    <row r="155" spans="1:4" ht="15.5" x14ac:dyDescent="0.35">
      <c r="A155" s="24"/>
      <c r="B155" s="25"/>
      <c r="C155" s="22"/>
      <c r="D155" s="26"/>
    </row>
    <row r="156" spans="1:4" ht="15.5" x14ac:dyDescent="0.35">
      <c r="A156" s="24"/>
      <c r="B156" s="25"/>
      <c r="C156" s="22"/>
      <c r="D156" s="26"/>
    </row>
    <row r="157" spans="1:4" ht="15.5" x14ac:dyDescent="0.35">
      <c r="A157" s="24"/>
      <c r="B157" s="25"/>
      <c r="C157" s="22"/>
      <c r="D157" s="26"/>
    </row>
    <row r="158" spans="1:4" ht="15.5" x14ac:dyDescent="0.35">
      <c r="A158" s="24"/>
      <c r="B158" s="25"/>
      <c r="C158" s="22"/>
      <c r="D158" s="26"/>
    </row>
    <row r="159" spans="1:4" ht="15.5" x14ac:dyDescent="0.35">
      <c r="A159" s="24"/>
      <c r="B159" s="25"/>
      <c r="C159" s="22"/>
      <c r="D159" s="26"/>
    </row>
    <row r="160" spans="1:4" ht="15.5" x14ac:dyDescent="0.35">
      <c r="A160" s="24"/>
      <c r="B160" s="25"/>
      <c r="C160" s="22"/>
      <c r="D160" s="26"/>
    </row>
    <row r="161" spans="1:4" ht="15.5" x14ac:dyDescent="0.35">
      <c r="A161" s="24"/>
      <c r="B161" s="25"/>
      <c r="C161" s="22"/>
      <c r="D161" s="26"/>
    </row>
    <row r="162" spans="1:4" ht="15.5" x14ac:dyDescent="0.35">
      <c r="A162" s="24"/>
      <c r="B162" s="25"/>
      <c r="C162" s="22"/>
      <c r="D162" s="26"/>
    </row>
    <row r="163" spans="1:4" ht="15.5" x14ac:dyDescent="0.35">
      <c r="A163" s="24"/>
      <c r="B163" s="25"/>
      <c r="C163" s="22"/>
      <c r="D163" s="26"/>
    </row>
    <row r="164" spans="1:4" ht="15.5" x14ac:dyDescent="0.35">
      <c r="A164" s="24"/>
      <c r="B164" s="25"/>
      <c r="C164" s="22"/>
      <c r="D164" s="26"/>
    </row>
    <row r="165" spans="1:4" ht="15.5" x14ac:dyDescent="0.35">
      <c r="A165" s="24"/>
      <c r="B165" s="25"/>
      <c r="C165" s="22"/>
      <c r="D165" s="26"/>
    </row>
    <row r="166" spans="1:4" ht="15.5" x14ac:dyDescent="0.35">
      <c r="A166" s="24"/>
      <c r="B166" s="25"/>
      <c r="C166" s="22"/>
      <c r="D166" s="26"/>
    </row>
    <row r="167" spans="1:4" ht="15.5" x14ac:dyDescent="0.35">
      <c r="A167" s="24"/>
      <c r="B167" s="25"/>
      <c r="C167" s="22"/>
      <c r="D167" s="26"/>
    </row>
    <row r="168" spans="1:4" ht="15.5" x14ac:dyDescent="0.35">
      <c r="A168" s="24"/>
      <c r="B168" s="25"/>
      <c r="C168" s="22"/>
      <c r="D168" s="26"/>
    </row>
    <row r="169" spans="1:4" ht="15.5" x14ac:dyDescent="0.35">
      <c r="A169" s="24"/>
      <c r="B169" s="25"/>
      <c r="C169" s="22"/>
      <c r="D169" s="26"/>
    </row>
    <row r="170" spans="1:4" ht="15.5" x14ac:dyDescent="0.35">
      <c r="A170" s="24"/>
      <c r="B170" s="25"/>
      <c r="C170" s="22"/>
      <c r="D170" s="26"/>
    </row>
    <row r="171" spans="1:4" ht="15.5" x14ac:dyDescent="0.35">
      <c r="A171" s="24"/>
      <c r="B171" s="25"/>
      <c r="C171" s="22"/>
      <c r="D171" s="26"/>
    </row>
    <row r="172" spans="1:4" ht="15.5" x14ac:dyDescent="0.35">
      <c r="A172" s="24"/>
      <c r="B172" s="25"/>
      <c r="C172" s="22"/>
      <c r="D172" s="26"/>
    </row>
    <row r="173" spans="1:4" ht="15.5" x14ac:dyDescent="0.35">
      <c r="A173" s="24"/>
      <c r="B173" s="25"/>
      <c r="C173" s="22"/>
      <c r="D173" s="26"/>
    </row>
    <row r="174" spans="1:4" ht="15.5" x14ac:dyDescent="0.35">
      <c r="A174" s="24"/>
      <c r="B174" s="25"/>
      <c r="C174" s="22"/>
      <c r="D174" s="26"/>
    </row>
    <row r="175" spans="1:4" ht="15.5" x14ac:dyDescent="0.35">
      <c r="A175" s="24"/>
      <c r="B175" s="25"/>
      <c r="C175" s="22"/>
      <c r="D175" s="26"/>
    </row>
    <row r="176" spans="1:4" ht="15.5" x14ac:dyDescent="0.35">
      <c r="A176" s="24"/>
      <c r="B176" s="25"/>
      <c r="C176" s="22"/>
      <c r="D176" s="26"/>
    </row>
    <row r="177" spans="1:4" ht="15.5" x14ac:dyDescent="0.35">
      <c r="A177" s="24"/>
      <c r="B177" s="25"/>
      <c r="C177" s="22"/>
      <c r="D177" s="26"/>
    </row>
    <row r="178" spans="1:4" ht="15.5" x14ac:dyDescent="0.35">
      <c r="A178" s="24"/>
      <c r="B178" s="25"/>
      <c r="C178" s="22"/>
      <c r="D178" s="26"/>
    </row>
    <row r="179" spans="1:4" ht="15.5" x14ac:dyDescent="0.35">
      <c r="A179" s="24"/>
      <c r="B179" s="25"/>
      <c r="C179" s="22"/>
      <c r="D179" s="26"/>
    </row>
    <row r="180" spans="1:4" ht="15.5" x14ac:dyDescent="0.35">
      <c r="A180" s="24"/>
      <c r="B180" s="25"/>
      <c r="C180" s="22"/>
      <c r="D180" s="26"/>
    </row>
    <row r="181" spans="1:4" ht="15.5" x14ac:dyDescent="0.35">
      <c r="A181" s="24"/>
      <c r="B181" s="25"/>
      <c r="C181" s="22"/>
      <c r="D181" s="26"/>
    </row>
    <row r="182" spans="1:4" ht="15.5" x14ac:dyDescent="0.35">
      <c r="A182" s="24"/>
      <c r="B182" s="25"/>
      <c r="C182" s="22"/>
      <c r="D182" s="26"/>
    </row>
    <row r="183" spans="1:4" ht="15.5" x14ac:dyDescent="0.35">
      <c r="A183" s="24"/>
      <c r="B183" s="25"/>
      <c r="C183" s="22"/>
      <c r="D183" s="26"/>
    </row>
    <row r="184" spans="1:4" ht="15.5" x14ac:dyDescent="0.35">
      <c r="A184" s="24"/>
      <c r="B184" s="25"/>
      <c r="C184" s="22"/>
      <c r="D184" s="26"/>
    </row>
    <row r="185" spans="1:4" ht="15.5" x14ac:dyDescent="0.35">
      <c r="A185" s="24"/>
      <c r="B185" s="25"/>
      <c r="C185" s="22"/>
      <c r="D185" s="26"/>
    </row>
    <row r="186" spans="1:4" ht="15.5" x14ac:dyDescent="0.35">
      <c r="A186" s="24"/>
      <c r="B186" s="25"/>
      <c r="C186" s="22"/>
      <c r="D186" s="26"/>
    </row>
    <row r="187" spans="1:4" ht="15.5" x14ac:dyDescent="0.35">
      <c r="A187" s="24"/>
      <c r="B187" s="25"/>
      <c r="C187" s="22"/>
      <c r="D187" s="26"/>
    </row>
    <row r="188" spans="1:4" ht="15.5" x14ac:dyDescent="0.35">
      <c r="A188" s="24"/>
      <c r="B188" s="25"/>
      <c r="C188" s="22"/>
      <c r="D188" s="26"/>
    </row>
    <row r="189" spans="1:4" ht="15.5" x14ac:dyDescent="0.35">
      <c r="A189" s="24"/>
      <c r="B189" s="25"/>
      <c r="C189" s="22"/>
      <c r="D189" s="26"/>
    </row>
    <row r="190" spans="1:4" ht="15.5" x14ac:dyDescent="0.35">
      <c r="A190" s="24"/>
      <c r="B190" s="25"/>
      <c r="C190" s="22"/>
      <c r="D190" s="26"/>
    </row>
    <row r="191" spans="1:4" ht="15.5" x14ac:dyDescent="0.35">
      <c r="A191" s="24"/>
      <c r="B191" s="25"/>
      <c r="C191" s="22"/>
      <c r="D191" s="26"/>
    </row>
    <row r="192" spans="1:4" ht="15.5" x14ac:dyDescent="0.35">
      <c r="A192" s="24"/>
      <c r="B192" s="25"/>
      <c r="C192" s="22"/>
      <c r="D192" s="26"/>
    </row>
    <row r="193" spans="1:4" ht="15.5" x14ac:dyDescent="0.35">
      <c r="A193" s="24"/>
      <c r="B193" s="25"/>
      <c r="C193" s="22"/>
      <c r="D193" s="26"/>
    </row>
    <row r="194" spans="1:4" ht="15.5" x14ac:dyDescent="0.35">
      <c r="A194" s="24"/>
      <c r="B194" s="25"/>
      <c r="C194" s="22"/>
      <c r="D194" s="26"/>
    </row>
    <row r="195" spans="1:4" ht="15.5" x14ac:dyDescent="0.35">
      <c r="A195" s="24"/>
      <c r="B195" s="25"/>
      <c r="C195" s="22"/>
      <c r="D195" s="26"/>
    </row>
    <row r="196" spans="1:4" ht="15.5" x14ac:dyDescent="0.35">
      <c r="A196" s="24"/>
      <c r="B196" s="25"/>
      <c r="C196" s="22"/>
      <c r="D196" s="26"/>
    </row>
    <row r="197" spans="1:4" ht="15.5" x14ac:dyDescent="0.35">
      <c r="A197" s="24"/>
      <c r="B197" s="25"/>
      <c r="C197" s="22"/>
      <c r="D197" s="26"/>
    </row>
    <row r="198" spans="1:4" ht="15.5" x14ac:dyDescent="0.35">
      <c r="A198" s="24"/>
      <c r="B198" s="25"/>
      <c r="C198" s="22"/>
      <c r="D198" s="26"/>
    </row>
    <row r="199" spans="1:4" ht="15.5" x14ac:dyDescent="0.35">
      <c r="A199" s="24"/>
      <c r="B199" s="25"/>
      <c r="C199" s="22"/>
      <c r="D199" s="26"/>
    </row>
    <row r="200" spans="1:4" ht="15.5" x14ac:dyDescent="0.35">
      <c r="A200" s="24"/>
      <c r="B200" s="25"/>
      <c r="C200" s="22"/>
      <c r="D200" s="26"/>
    </row>
    <row r="201" spans="1:4" ht="15.5" x14ac:dyDescent="0.35">
      <c r="A201" s="24"/>
      <c r="B201" s="25"/>
      <c r="C201" s="22"/>
      <c r="D201" s="26"/>
    </row>
    <row r="202" spans="1:4" ht="15.5" x14ac:dyDescent="0.35">
      <c r="A202" s="24"/>
      <c r="B202" s="25"/>
      <c r="C202" s="22"/>
      <c r="D202" s="26"/>
    </row>
    <row r="203" spans="1:4" ht="15.5" x14ac:dyDescent="0.35">
      <c r="A203" s="24"/>
      <c r="B203" s="25"/>
      <c r="C203" s="22"/>
      <c r="D203" s="26"/>
    </row>
    <row r="204" spans="1:4" ht="15.5" x14ac:dyDescent="0.35">
      <c r="A204" s="24"/>
      <c r="B204" s="25"/>
      <c r="C204" s="22"/>
      <c r="D204" s="26"/>
    </row>
    <row r="205" spans="1:4" ht="15.5" x14ac:dyDescent="0.35">
      <c r="A205" s="24"/>
      <c r="B205" s="25"/>
      <c r="C205" s="22"/>
      <c r="D205" s="26"/>
    </row>
    <row r="206" spans="1:4" ht="15.5" x14ac:dyDescent="0.35">
      <c r="A206" s="24"/>
      <c r="B206" s="25"/>
      <c r="C206" s="22"/>
      <c r="D206" s="26"/>
    </row>
    <row r="207" spans="1:4" ht="15.5" x14ac:dyDescent="0.35">
      <c r="A207" s="24"/>
      <c r="B207" s="25"/>
      <c r="C207" s="22"/>
      <c r="D207" s="26"/>
    </row>
    <row r="208" spans="1:4" ht="15.5" x14ac:dyDescent="0.35">
      <c r="A208" s="24"/>
      <c r="B208" s="25"/>
      <c r="C208" s="22"/>
      <c r="D208" s="26"/>
    </row>
    <row r="209" spans="1:4" ht="15.5" x14ac:dyDescent="0.35">
      <c r="A209" s="24"/>
      <c r="B209" s="25"/>
      <c r="C209" s="22"/>
      <c r="D209" s="26"/>
    </row>
    <row r="210" spans="1:4" ht="15.5" x14ac:dyDescent="0.35">
      <c r="A210" s="24"/>
      <c r="B210" s="25"/>
      <c r="C210" s="22"/>
      <c r="D210" s="26"/>
    </row>
    <row r="211" spans="1:4" ht="15.5" x14ac:dyDescent="0.35">
      <c r="A211" s="24"/>
      <c r="B211" s="25"/>
      <c r="C211" s="22"/>
      <c r="D211" s="26"/>
    </row>
    <row r="212" spans="1:4" ht="15.5" x14ac:dyDescent="0.35">
      <c r="A212" s="24"/>
      <c r="B212" s="25"/>
      <c r="C212" s="22"/>
      <c r="D212" s="26"/>
    </row>
    <row r="213" spans="1:4" ht="15.5" x14ac:dyDescent="0.35">
      <c r="A213" s="24"/>
      <c r="B213" s="25"/>
      <c r="C213" s="22"/>
      <c r="D213" s="26"/>
    </row>
    <row r="214" spans="1:4" ht="15.5" x14ac:dyDescent="0.35">
      <c r="A214" s="24"/>
      <c r="B214" s="25"/>
      <c r="C214" s="22"/>
      <c r="D214" s="26"/>
    </row>
    <row r="215" spans="1:4" ht="15.5" x14ac:dyDescent="0.35">
      <c r="A215" s="24"/>
      <c r="B215" s="25"/>
      <c r="C215" s="22"/>
      <c r="D215" s="26"/>
    </row>
    <row r="216" spans="1:4" ht="15.5" x14ac:dyDescent="0.35">
      <c r="A216" s="24"/>
      <c r="B216" s="25"/>
      <c r="C216" s="22"/>
      <c r="D216" s="26"/>
    </row>
    <row r="217" spans="1:4" ht="15.5" x14ac:dyDescent="0.35">
      <c r="A217" s="24"/>
      <c r="B217" s="25"/>
      <c r="C217" s="22"/>
      <c r="D217" s="26"/>
    </row>
    <row r="218" spans="1:4" ht="15.5" x14ac:dyDescent="0.35">
      <c r="A218" s="24"/>
      <c r="B218" s="25"/>
      <c r="C218" s="22"/>
      <c r="D218" s="26"/>
    </row>
    <row r="219" spans="1:4" ht="15.5" x14ac:dyDescent="0.35">
      <c r="A219" s="24"/>
      <c r="B219" s="25"/>
      <c r="C219" s="22"/>
      <c r="D219" s="26"/>
    </row>
    <row r="220" spans="1:4" ht="15.5" x14ac:dyDescent="0.35">
      <c r="A220" s="24"/>
      <c r="B220" s="25"/>
      <c r="C220" s="22"/>
      <c r="D220" s="26"/>
    </row>
    <row r="221" spans="1:4" ht="15.5" x14ac:dyDescent="0.35">
      <c r="A221" s="24"/>
      <c r="B221" s="25"/>
      <c r="C221" s="22"/>
      <c r="D221" s="26"/>
    </row>
    <row r="222" spans="1:4" ht="15.5" x14ac:dyDescent="0.35">
      <c r="A222" s="24"/>
      <c r="B222" s="25"/>
      <c r="C222" s="22"/>
      <c r="D222" s="26"/>
    </row>
    <row r="223" spans="1:4" ht="15.5" x14ac:dyDescent="0.35">
      <c r="A223" s="24"/>
      <c r="B223" s="25"/>
      <c r="C223" s="22"/>
      <c r="D223" s="26"/>
    </row>
    <row r="224" spans="1:4" ht="15.5" x14ac:dyDescent="0.35">
      <c r="A224" s="24"/>
      <c r="B224" s="25"/>
      <c r="C224" s="22"/>
      <c r="D224" s="26"/>
    </row>
    <row r="225" spans="1:4" ht="15.5" x14ac:dyDescent="0.35">
      <c r="A225" s="24"/>
      <c r="B225" s="25"/>
      <c r="C225" s="22"/>
      <c r="D225" s="26"/>
    </row>
    <row r="226" spans="1:4" ht="15.5" x14ac:dyDescent="0.35">
      <c r="A226" s="24"/>
      <c r="B226" s="25"/>
      <c r="C226" s="22"/>
      <c r="D226" s="26"/>
    </row>
    <row r="227" spans="1:4" ht="15.5" x14ac:dyDescent="0.35">
      <c r="A227" s="24"/>
      <c r="B227" s="25"/>
      <c r="C227" s="22"/>
      <c r="D227" s="26"/>
    </row>
    <row r="228" spans="1:4" ht="15.5" x14ac:dyDescent="0.35">
      <c r="A228" s="24"/>
      <c r="B228" s="25"/>
      <c r="C228" s="22"/>
      <c r="D228" s="26"/>
    </row>
    <row r="229" spans="1:4" ht="15.5" x14ac:dyDescent="0.35">
      <c r="A229" s="24"/>
      <c r="B229" s="25"/>
      <c r="C229" s="22"/>
      <c r="D229" s="26"/>
    </row>
    <row r="230" spans="1:4" ht="15.5" x14ac:dyDescent="0.35">
      <c r="A230" s="24"/>
      <c r="B230" s="25"/>
      <c r="C230" s="22"/>
      <c r="D230" s="26"/>
    </row>
    <row r="231" spans="1:4" ht="15.5" x14ac:dyDescent="0.35">
      <c r="A231" s="24"/>
      <c r="B231" s="25"/>
      <c r="C231" s="22"/>
      <c r="D231" s="26"/>
    </row>
    <row r="232" spans="1:4" ht="15.5" x14ac:dyDescent="0.35">
      <c r="A232" s="24"/>
      <c r="B232" s="25"/>
      <c r="C232" s="22"/>
      <c r="D232" s="26"/>
    </row>
    <row r="233" spans="1:4" ht="15.5" x14ac:dyDescent="0.35">
      <c r="A233" s="24"/>
      <c r="B233" s="25"/>
      <c r="C233" s="22"/>
      <c r="D233" s="26"/>
    </row>
    <row r="234" spans="1:4" ht="15.5" x14ac:dyDescent="0.35">
      <c r="A234" s="24"/>
      <c r="B234" s="25"/>
      <c r="C234" s="22"/>
      <c r="D234" s="26"/>
    </row>
    <row r="235" spans="1:4" ht="15.5" x14ac:dyDescent="0.35">
      <c r="A235" s="24"/>
      <c r="B235" s="25"/>
      <c r="C235" s="22"/>
      <c r="D235" s="26"/>
    </row>
    <row r="236" spans="1:4" ht="15.5" x14ac:dyDescent="0.35">
      <c r="A236" s="24"/>
      <c r="B236" s="25"/>
      <c r="C236" s="22"/>
      <c r="D236" s="26"/>
    </row>
    <row r="237" spans="1:4" ht="15.5" x14ac:dyDescent="0.35">
      <c r="A237" s="24"/>
      <c r="B237" s="25"/>
      <c r="C237" s="22"/>
      <c r="D237" s="26"/>
    </row>
    <row r="238" spans="1:4" ht="15.5" x14ac:dyDescent="0.35">
      <c r="A238" s="24"/>
      <c r="B238" s="25"/>
      <c r="C238" s="22"/>
      <c r="D238" s="26"/>
    </row>
    <row r="239" spans="1:4" ht="15.5" x14ac:dyDescent="0.35">
      <c r="A239" s="24"/>
      <c r="B239" s="25"/>
      <c r="C239" s="22"/>
      <c r="D239" s="26"/>
    </row>
    <row r="240" spans="1:4" ht="15.5" x14ac:dyDescent="0.35">
      <c r="A240" s="24"/>
      <c r="B240" s="25"/>
      <c r="C240" s="22"/>
      <c r="D240" s="26"/>
    </row>
    <row r="241" spans="1:4" ht="15.5" x14ac:dyDescent="0.35">
      <c r="A241" s="24"/>
      <c r="B241" s="25"/>
      <c r="C241" s="22"/>
      <c r="D241" s="26"/>
    </row>
    <row r="242" spans="1:4" ht="15.5" x14ac:dyDescent="0.35">
      <c r="A242" s="24"/>
      <c r="B242" s="25"/>
      <c r="C242" s="22"/>
      <c r="D242" s="26"/>
    </row>
    <row r="243" spans="1:4" ht="15.5" x14ac:dyDescent="0.35">
      <c r="A243" s="24"/>
      <c r="B243" s="25"/>
      <c r="C243" s="22"/>
      <c r="D243" s="26"/>
    </row>
    <row r="244" spans="1:4" ht="15.5" x14ac:dyDescent="0.35">
      <c r="A244" s="24"/>
      <c r="B244" s="25"/>
      <c r="C244" s="22"/>
      <c r="D244" s="26"/>
    </row>
    <row r="245" spans="1:4" ht="15.5" x14ac:dyDescent="0.35">
      <c r="A245" s="24"/>
      <c r="B245" s="25"/>
      <c r="C245" s="22"/>
      <c r="D245" s="26"/>
    </row>
    <row r="246" spans="1:4" ht="15.5" x14ac:dyDescent="0.35">
      <c r="A246" s="24"/>
      <c r="B246" s="25"/>
      <c r="C246" s="22"/>
      <c r="D246" s="26"/>
    </row>
    <row r="247" spans="1:4" ht="15.5" x14ac:dyDescent="0.35">
      <c r="A247" s="24"/>
      <c r="B247" s="25"/>
      <c r="C247" s="22"/>
      <c r="D247" s="26"/>
    </row>
    <row r="248" spans="1:4" ht="15.5" x14ac:dyDescent="0.35">
      <c r="A248" s="24"/>
      <c r="B248" s="25"/>
      <c r="C248" s="22"/>
      <c r="D248" s="26"/>
    </row>
    <row r="249" spans="1:4" ht="15.5" x14ac:dyDescent="0.35">
      <c r="A249" s="24"/>
      <c r="B249" s="25"/>
      <c r="C249" s="22"/>
      <c r="D249" s="26"/>
    </row>
    <row r="250" spans="1:4" ht="15.5" x14ac:dyDescent="0.35">
      <c r="A250" s="24"/>
      <c r="B250" s="25"/>
      <c r="C250" s="22"/>
      <c r="D250" s="26"/>
    </row>
    <row r="251" spans="1:4" ht="15.5" x14ac:dyDescent="0.35">
      <c r="A251" s="24"/>
      <c r="B251" s="25"/>
      <c r="C251" s="22"/>
      <c r="D251" s="26"/>
    </row>
    <row r="252" spans="1:4" ht="15.5" x14ac:dyDescent="0.35">
      <c r="A252" s="24"/>
      <c r="B252" s="25"/>
      <c r="C252" s="22"/>
      <c r="D252" s="26"/>
    </row>
    <row r="253" spans="1:4" ht="15.5" x14ac:dyDescent="0.35">
      <c r="A253" s="24"/>
      <c r="B253" s="25"/>
      <c r="C253" s="22"/>
      <c r="D253" s="26"/>
    </row>
    <row r="254" spans="1:4" ht="15.5" x14ac:dyDescent="0.35">
      <c r="A254" s="24"/>
      <c r="B254" s="25"/>
      <c r="C254" s="22"/>
      <c r="D254" s="26"/>
    </row>
    <row r="255" spans="1:4" ht="15.5" x14ac:dyDescent="0.35">
      <c r="A255" s="24"/>
      <c r="B255" s="25"/>
      <c r="C255" s="22"/>
      <c r="D255" s="26"/>
    </row>
    <row r="256" spans="1:4" ht="15.5" x14ac:dyDescent="0.35">
      <c r="A256" s="24"/>
      <c r="B256" s="25"/>
      <c r="C256" s="22"/>
      <c r="D256" s="26"/>
    </row>
    <row r="257" spans="1:4" ht="15.5" x14ac:dyDescent="0.35">
      <c r="A257" s="24"/>
      <c r="B257" s="25"/>
      <c r="C257" s="22"/>
      <c r="D257" s="26"/>
    </row>
    <row r="258" spans="1:4" ht="15.5" x14ac:dyDescent="0.35">
      <c r="A258" s="24"/>
      <c r="B258" s="25"/>
      <c r="C258" s="22"/>
      <c r="D258" s="26"/>
    </row>
    <row r="259" spans="1:4" ht="15.5" x14ac:dyDescent="0.35">
      <c r="A259" s="24"/>
      <c r="B259" s="25"/>
      <c r="C259" s="22"/>
      <c r="D259" s="26"/>
    </row>
    <row r="260" spans="1:4" ht="15.5" x14ac:dyDescent="0.35">
      <c r="A260" s="24"/>
      <c r="B260" s="25"/>
      <c r="C260" s="22"/>
      <c r="D260" s="26"/>
    </row>
    <row r="261" spans="1:4" ht="15.5" x14ac:dyDescent="0.35">
      <c r="A261" s="24"/>
      <c r="B261" s="25"/>
      <c r="C261" s="22"/>
      <c r="D261" s="26"/>
    </row>
    <row r="262" spans="1:4" ht="15.5" x14ac:dyDescent="0.35">
      <c r="A262" s="24"/>
      <c r="B262" s="25"/>
      <c r="C262" s="22"/>
      <c r="D262" s="26"/>
    </row>
    <row r="263" spans="1:4" ht="15.5" x14ac:dyDescent="0.35">
      <c r="A263" s="24"/>
      <c r="B263" s="25"/>
      <c r="C263" s="22"/>
      <c r="D263" s="26"/>
    </row>
    <row r="264" spans="1:4" ht="15.5" x14ac:dyDescent="0.35">
      <c r="A264" s="24"/>
      <c r="B264" s="25"/>
      <c r="C264" s="22"/>
      <c r="D264" s="26"/>
    </row>
    <row r="265" spans="1:4" ht="15.5" x14ac:dyDescent="0.35">
      <c r="A265" s="24"/>
      <c r="B265" s="25"/>
      <c r="C265" s="22"/>
      <c r="D265" s="26"/>
    </row>
    <row r="266" spans="1:4" ht="15.5" x14ac:dyDescent="0.35">
      <c r="A266" s="24"/>
      <c r="B266" s="25"/>
      <c r="C266" s="22"/>
      <c r="D266" s="26"/>
    </row>
    <row r="267" spans="1:4" ht="15.5" x14ac:dyDescent="0.35">
      <c r="A267" s="24"/>
      <c r="B267" s="25"/>
      <c r="C267" s="22"/>
      <c r="D267" s="26"/>
    </row>
    <row r="268" spans="1:4" ht="15.5" x14ac:dyDescent="0.35">
      <c r="A268" s="24"/>
      <c r="B268" s="25"/>
      <c r="C268" s="22"/>
      <c r="D268" s="26"/>
    </row>
    <row r="269" spans="1:4" ht="15.5" x14ac:dyDescent="0.35">
      <c r="A269" s="24"/>
      <c r="B269" s="25"/>
      <c r="C269" s="22"/>
      <c r="D269" s="26"/>
    </row>
    <row r="270" spans="1:4" ht="15.5" x14ac:dyDescent="0.35">
      <c r="A270" s="24"/>
      <c r="B270" s="25"/>
      <c r="C270" s="22"/>
      <c r="D270" s="26"/>
    </row>
    <row r="271" spans="1:4" ht="15.5" x14ac:dyDescent="0.35">
      <c r="A271" s="24"/>
      <c r="B271" s="25"/>
      <c r="C271" s="22"/>
      <c r="D271" s="26"/>
    </row>
    <row r="272" spans="1:4" ht="15.5" x14ac:dyDescent="0.35">
      <c r="A272" s="24"/>
      <c r="B272" s="25"/>
      <c r="C272" s="22"/>
      <c r="D272" s="26"/>
    </row>
    <row r="273" spans="1:4" ht="15.5" x14ac:dyDescent="0.35">
      <c r="A273" s="24"/>
      <c r="B273" s="25"/>
      <c r="C273" s="22"/>
      <c r="D273" s="26"/>
    </row>
    <row r="274" spans="1:4" ht="15.5" x14ac:dyDescent="0.35">
      <c r="A274" s="24"/>
      <c r="B274" s="25"/>
      <c r="C274" s="22"/>
      <c r="D274" s="26"/>
    </row>
    <row r="275" spans="1:4" ht="15.5" x14ac:dyDescent="0.35">
      <c r="A275" s="24"/>
      <c r="B275" s="25"/>
      <c r="C275" s="22"/>
      <c r="D275" s="26"/>
    </row>
    <row r="276" spans="1:4" ht="15.5" x14ac:dyDescent="0.35">
      <c r="A276" s="24"/>
      <c r="B276" s="25"/>
      <c r="C276" s="22"/>
      <c r="D276" s="26"/>
    </row>
    <row r="277" spans="1:4" ht="15.5" x14ac:dyDescent="0.35">
      <c r="A277" s="24"/>
      <c r="B277" s="25"/>
      <c r="C277" s="22"/>
      <c r="D277" s="26"/>
    </row>
    <row r="278" spans="1:4" ht="15.5" x14ac:dyDescent="0.35">
      <c r="A278" s="24"/>
      <c r="B278" s="25"/>
      <c r="C278" s="22"/>
      <c r="D278" s="26"/>
    </row>
    <row r="279" spans="1:4" ht="15.5" x14ac:dyDescent="0.35">
      <c r="A279" s="24"/>
      <c r="B279" s="25"/>
      <c r="C279" s="22"/>
      <c r="D279" s="26"/>
    </row>
    <row r="280" spans="1:4" ht="15.5" x14ac:dyDescent="0.35">
      <c r="A280" s="24"/>
      <c r="B280" s="25"/>
      <c r="C280" s="22"/>
      <c r="D280" s="26"/>
    </row>
    <row r="281" spans="1:4" ht="15.5" x14ac:dyDescent="0.35">
      <c r="A281" s="24"/>
      <c r="B281" s="25"/>
      <c r="C281" s="22"/>
      <c r="D281" s="26"/>
    </row>
    <row r="282" spans="1:4" ht="15.5" x14ac:dyDescent="0.35">
      <c r="A282" s="24"/>
      <c r="B282" s="25"/>
      <c r="C282" s="22"/>
      <c r="D282" s="26"/>
    </row>
    <row r="283" spans="1:4" ht="15.5" x14ac:dyDescent="0.35">
      <c r="A283" s="24"/>
      <c r="B283" s="25"/>
      <c r="C283" s="22"/>
      <c r="D283" s="26"/>
    </row>
    <row r="284" spans="1:4" ht="15.5" x14ac:dyDescent="0.35">
      <c r="A284" s="24"/>
      <c r="B284" s="25"/>
      <c r="C284" s="22"/>
      <c r="D284" s="26"/>
    </row>
    <row r="285" spans="1:4" ht="15.5" x14ac:dyDescent="0.35">
      <c r="A285" s="24"/>
      <c r="B285" s="25"/>
      <c r="C285" s="22"/>
      <c r="D285" s="26"/>
    </row>
    <row r="286" spans="1:4" ht="15.5" x14ac:dyDescent="0.35">
      <c r="A286" s="24"/>
      <c r="B286" s="25"/>
      <c r="C286" s="22"/>
      <c r="D286" s="26"/>
    </row>
    <row r="287" spans="1:4" ht="15.5" x14ac:dyDescent="0.35">
      <c r="A287" s="24"/>
      <c r="B287" s="25"/>
      <c r="C287" s="22"/>
      <c r="D287" s="26"/>
    </row>
    <row r="288" spans="1:4" ht="15.5" x14ac:dyDescent="0.35">
      <c r="A288" s="24"/>
      <c r="B288" s="25"/>
      <c r="C288" s="22"/>
      <c r="D288" s="26"/>
    </row>
    <row r="289" spans="1:4" ht="15.5" x14ac:dyDescent="0.35">
      <c r="A289" s="24"/>
      <c r="B289" s="25"/>
      <c r="C289" s="22"/>
      <c r="D289" s="26"/>
    </row>
    <row r="290" spans="1:4" ht="15.5" x14ac:dyDescent="0.35">
      <c r="A290" s="24"/>
      <c r="B290" s="25"/>
      <c r="C290" s="22"/>
      <c r="D290" s="26"/>
    </row>
    <row r="291" spans="1:4" ht="15.5" x14ac:dyDescent="0.35">
      <c r="A291" s="24"/>
      <c r="B291" s="25"/>
      <c r="C291" s="22"/>
      <c r="D291" s="26"/>
    </row>
    <row r="292" spans="1:4" ht="15.5" x14ac:dyDescent="0.35">
      <c r="A292" s="24"/>
      <c r="B292" s="25"/>
      <c r="C292" s="22"/>
      <c r="D292" s="26"/>
    </row>
    <row r="293" spans="1:4" ht="15.5" x14ac:dyDescent="0.35">
      <c r="A293" s="24"/>
      <c r="B293" s="25"/>
      <c r="C293" s="22"/>
      <c r="D293" s="26"/>
    </row>
    <row r="294" spans="1:4" ht="15.5" x14ac:dyDescent="0.35">
      <c r="A294" s="24"/>
      <c r="B294" s="25"/>
      <c r="C294" s="22"/>
      <c r="D294" s="26"/>
    </row>
    <row r="295" spans="1:4" ht="15.5" x14ac:dyDescent="0.35">
      <c r="A295" s="24"/>
      <c r="B295" s="25"/>
      <c r="C295" s="22"/>
      <c r="D295" s="26"/>
    </row>
    <row r="296" spans="1:4" ht="15.5" x14ac:dyDescent="0.35">
      <c r="A296" s="24"/>
      <c r="B296" s="25"/>
      <c r="C296" s="22"/>
      <c r="D296" s="26"/>
    </row>
    <row r="297" spans="1:4" ht="15.5" x14ac:dyDescent="0.35">
      <c r="A297" s="24"/>
      <c r="B297" s="25"/>
      <c r="C297" s="22"/>
      <c r="D297" s="26"/>
    </row>
    <row r="298" spans="1:4" ht="15.5" x14ac:dyDescent="0.35">
      <c r="A298" s="24"/>
      <c r="B298" s="25"/>
      <c r="C298" s="22"/>
      <c r="D298" s="26"/>
    </row>
    <row r="299" spans="1:4" ht="15.5" x14ac:dyDescent="0.35">
      <c r="A299" s="24"/>
      <c r="B299" s="25"/>
      <c r="C299" s="22"/>
      <c r="D299" s="26"/>
    </row>
    <row r="300" spans="1:4" ht="15.5" x14ac:dyDescent="0.35">
      <c r="A300" s="24"/>
      <c r="B300" s="25"/>
      <c r="C300" s="22"/>
      <c r="D300" s="26"/>
    </row>
    <row r="301" spans="1:4" ht="15.5" x14ac:dyDescent="0.35">
      <c r="A301" s="24"/>
      <c r="B301" s="25"/>
      <c r="C301" s="22"/>
      <c r="D301" s="26"/>
    </row>
    <row r="302" spans="1:4" ht="15.5" x14ac:dyDescent="0.35">
      <c r="A302" s="24"/>
      <c r="B302" s="25"/>
      <c r="C302" s="22"/>
      <c r="D302" s="26"/>
    </row>
    <row r="303" spans="1:4" ht="15.5" x14ac:dyDescent="0.35">
      <c r="A303" s="24"/>
      <c r="B303" s="25"/>
      <c r="C303" s="22"/>
      <c r="D303" s="26"/>
    </row>
    <row r="304" spans="1:4" ht="15.5" x14ac:dyDescent="0.35">
      <c r="A304" s="24"/>
      <c r="B304" s="25"/>
      <c r="C304" s="22"/>
      <c r="D304" s="26"/>
    </row>
    <row r="305" spans="1:4" ht="15.5" x14ac:dyDescent="0.35">
      <c r="A305" s="24"/>
      <c r="B305" s="25"/>
      <c r="C305" s="22"/>
      <c r="D305" s="26"/>
    </row>
    <row r="306" spans="1:4" ht="15.5" x14ac:dyDescent="0.35">
      <c r="A306" s="24"/>
      <c r="B306" s="25"/>
      <c r="C306" s="22"/>
      <c r="D306" s="26"/>
    </row>
    <row r="307" spans="1:4" ht="15.5" x14ac:dyDescent="0.35">
      <c r="A307" s="24"/>
      <c r="B307" s="25"/>
      <c r="C307" s="22"/>
      <c r="D307" s="26"/>
    </row>
    <row r="308" spans="1:4" ht="15.5" x14ac:dyDescent="0.35">
      <c r="A308" s="24"/>
      <c r="B308" s="25"/>
      <c r="C308" s="22"/>
      <c r="D308" s="26"/>
    </row>
    <row r="309" spans="1:4" ht="15.5" x14ac:dyDescent="0.35">
      <c r="A309" s="24"/>
      <c r="B309" s="25"/>
      <c r="C309" s="22"/>
      <c r="D309" s="26"/>
    </row>
    <row r="310" spans="1:4" ht="15.5" x14ac:dyDescent="0.35">
      <c r="A310" s="24"/>
      <c r="B310" s="25"/>
      <c r="C310" s="22"/>
      <c r="D310" s="26"/>
    </row>
    <row r="311" spans="1:4" ht="15.5" x14ac:dyDescent="0.35">
      <c r="A311" s="24"/>
      <c r="B311" s="25"/>
      <c r="C311" s="22"/>
      <c r="D311" s="26"/>
    </row>
    <row r="312" spans="1:4" ht="15.5" x14ac:dyDescent="0.35">
      <c r="A312" s="24"/>
      <c r="B312" s="25"/>
      <c r="C312" s="22"/>
      <c r="D312" s="26"/>
    </row>
    <row r="313" spans="1:4" ht="15.5" x14ac:dyDescent="0.35">
      <c r="A313" s="24"/>
      <c r="B313" s="25"/>
      <c r="C313" s="22"/>
      <c r="D313" s="26"/>
    </row>
    <row r="314" spans="1:4" ht="15.5" x14ac:dyDescent="0.35">
      <c r="A314" s="24"/>
      <c r="B314" s="25"/>
      <c r="C314" s="22"/>
      <c r="D314" s="26"/>
    </row>
    <row r="315" spans="1:4" ht="15.5" x14ac:dyDescent="0.35">
      <c r="A315" s="24"/>
      <c r="B315" s="25"/>
      <c r="C315" s="22"/>
      <c r="D315" s="26"/>
    </row>
    <row r="316" spans="1:4" ht="15.5" x14ac:dyDescent="0.35">
      <c r="A316" s="24"/>
      <c r="B316" s="25"/>
      <c r="C316" s="22"/>
      <c r="D316" s="26"/>
    </row>
    <row r="317" spans="1:4" ht="15.5" x14ac:dyDescent="0.35">
      <c r="A317" s="24"/>
      <c r="B317" s="25"/>
      <c r="C317" s="22"/>
      <c r="D317" s="26"/>
    </row>
    <row r="318" spans="1:4" ht="15.5" x14ac:dyDescent="0.35">
      <c r="A318" s="24"/>
      <c r="B318" s="25"/>
      <c r="C318" s="22"/>
      <c r="D318" s="26"/>
    </row>
    <row r="319" spans="1:4" ht="15.5" x14ac:dyDescent="0.35">
      <c r="A319" s="24"/>
      <c r="B319" s="25"/>
      <c r="C319" s="22"/>
      <c r="D319" s="26"/>
    </row>
    <row r="320" spans="1:4" ht="15.5" x14ac:dyDescent="0.35">
      <c r="A320" s="24"/>
      <c r="B320" s="25"/>
      <c r="C320" s="22"/>
      <c r="D320" s="26"/>
    </row>
    <row r="321" spans="1:4" ht="15.5" x14ac:dyDescent="0.35">
      <c r="A321" s="24"/>
      <c r="B321" s="25"/>
      <c r="C321" s="22"/>
      <c r="D321" s="26"/>
    </row>
    <row r="322" spans="1:4" ht="15.5" x14ac:dyDescent="0.35">
      <c r="A322" s="24"/>
      <c r="B322" s="25"/>
      <c r="C322" s="22"/>
      <c r="D322" s="26"/>
    </row>
    <row r="323" spans="1:4" ht="15.5" x14ac:dyDescent="0.35">
      <c r="A323" s="24"/>
      <c r="B323" s="25"/>
      <c r="C323" s="22"/>
      <c r="D323" s="26"/>
    </row>
    <row r="324" spans="1:4" ht="15.5" x14ac:dyDescent="0.35">
      <c r="A324" s="24"/>
      <c r="B324" s="25"/>
      <c r="C324" s="22"/>
      <c r="D324" s="26"/>
    </row>
    <row r="325" spans="1:4" ht="15.5" x14ac:dyDescent="0.35">
      <c r="A325" s="24"/>
      <c r="B325" s="25"/>
      <c r="C325" s="22"/>
      <c r="D325" s="26"/>
    </row>
    <row r="326" spans="1:4" ht="15.5" x14ac:dyDescent="0.35">
      <c r="A326" s="24"/>
      <c r="B326" s="25"/>
      <c r="C326" s="22"/>
      <c r="D326" s="26"/>
    </row>
    <row r="327" spans="1:4" ht="15.5" x14ac:dyDescent="0.35">
      <c r="A327" s="24"/>
      <c r="B327" s="25"/>
      <c r="C327" s="22"/>
      <c r="D327" s="26"/>
    </row>
    <row r="328" spans="1:4" ht="15.5" x14ac:dyDescent="0.35">
      <c r="A328" s="24"/>
      <c r="B328" s="25"/>
      <c r="C328" s="22"/>
      <c r="D328" s="26"/>
    </row>
    <row r="329" spans="1:4" ht="15.5" x14ac:dyDescent="0.35">
      <c r="A329" s="24"/>
      <c r="B329" s="25"/>
      <c r="C329" s="22"/>
      <c r="D329" s="26"/>
    </row>
    <row r="330" spans="1:4" ht="15.5" x14ac:dyDescent="0.35">
      <c r="A330" s="24"/>
      <c r="B330" s="25"/>
      <c r="C330" s="22"/>
      <c r="D330" s="26"/>
    </row>
    <row r="331" spans="1:4" ht="15.5" x14ac:dyDescent="0.35">
      <c r="A331" s="24"/>
      <c r="B331" s="25"/>
      <c r="C331" s="22"/>
      <c r="D331" s="26"/>
    </row>
    <row r="332" spans="1:4" ht="15.5" x14ac:dyDescent="0.35">
      <c r="A332" s="24"/>
      <c r="B332" s="25"/>
      <c r="C332" s="22"/>
      <c r="D332" s="26"/>
    </row>
    <row r="333" spans="1:4" ht="15.5" x14ac:dyDescent="0.35">
      <c r="A333" s="24"/>
      <c r="B333" s="25"/>
      <c r="C333" s="22"/>
      <c r="D333" s="26"/>
    </row>
    <row r="334" spans="1:4" ht="15.5" x14ac:dyDescent="0.35">
      <c r="A334" s="24"/>
      <c r="B334" s="25"/>
      <c r="C334" s="22"/>
      <c r="D334" s="26"/>
    </row>
    <row r="335" spans="1:4" ht="15.5" x14ac:dyDescent="0.35">
      <c r="A335" s="24"/>
      <c r="B335" s="25"/>
      <c r="C335" s="22"/>
      <c r="D335" s="26"/>
    </row>
    <row r="336" spans="1:4" ht="15.5" x14ac:dyDescent="0.35">
      <c r="A336" s="24"/>
      <c r="B336" s="25"/>
      <c r="C336" s="22"/>
      <c r="D336" s="26"/>
    </row>
    <row r="337" spans="1:4" ht="15.5" x14ac:dyDescent="0.35">
      <c r="A337" s="24"/>
      <c r="B337" s="25"/>
      <c r="C337" s="22"/>
      <c r="D337" s="26"/>
    </row>
    <row r="338" spans="1:4" ht="15.5" x14ac:dyDescent="0.35">
      <c r="A338" s="24"/>
      <c r="B338" s="25"/>
      <c r="C338" s="22"/>
      <c r="D338" s="26"/>
    </row>
    <row r="339" spans="1:4" ht="15.5" x14ac:dyDescent="0.35">
      <c r="A339" s="24"/>
      <c r="B339" s="25"/>
      <c r="C339" s="22"/>
      <c r="D339" s="26"/>
    </row>
    <row r="340" spans="1:4" ht="15.5" x14ac:dyDescent="0.35">
      <c r="A340" s="24"/>
      <c r="B340" s="25"/>
      <c r="C340" s="22"/>
      <c r="D340" s="26"/>
    </row>
    <row r="341" spans="1:4" ht="15.5" x14ac:dyDescent="0.35">
      <c r="A341" s="24"/>
      <c r="B341" s="25"/>
      <c r="C341" s="22"/>
      <c r="D341" s="26"/>
    </row>
    <row r="342" spans="1:4" ht="15.5" x14ac:dyDescent="0.35">
      <c r="A342" s="24"/>
      <c r="B342" s="25"/>
      <c r="C342" s="22"/>
      <c r="D342" s="26"/>
    </row>
    <row r="343" spans="1:4" ht="15.5" x14ac:dyDescent="0.35">
      <c r="A343" s="24"/>
      <c r="B343" s="25"/>
      <c r="C343" s="22"/>
      <c r="D343" s="26"/>
    </row>
    <row r="344" spans="1:4" ht="15.5" x14ac:dyDescent="0.35">
      <c r="A344" s="24"/>
      <c r="B344" s="25"/>
      <c r="C344" s="22"/>
      <c r="D344" s="26"/>
    </row>
    <row r="345" spans="1:4" ht="15.5" x14ac:dyDescent="0.35">
      <c r="A345" s="24"/>
      <c r="B345" s="25"/>
      <c r="C345" s="22"/>
      <c r="D345" s="26"/>
    </row>
    <row r="346" spans="1:4" ht="15.5" x14ac:dyDescent="0.35">
      <c r="A346" s="24"/>
      <c r="B346" s="25"/>
      <c r="C346" s="22"/>
      <c r="D346" s="26"/>
    </row>
    <row r="347" spans="1:4" ht="15.5" x14ac:dyDescent="0.35">
      <c r="A347" s="24"/>
      <c r="B347" s="25"/>
      <c r="C347" s="22"/>
      <c r="D347" s="26"/>
    </row>
    <row r="348" spans="1:4" ht="15.5" x14ac:dyDescent="0.35">
      <c r="A348" s="24"/>
      <c r="B348" s="25"/>
      <c r="C348" s="22"/>
      <c r="D348" s="26"/>
    </row>
    <row r="349" spans="1:4" ht="15.5" x14ac:dyDescent="0.35">
      <c r="A349" s="24"/>
      <c r="B349" s="25"/>
      <c r="C349" s="22"/>
      <c r="D349" s="26"/>
    </row>
    <row r="350" spans="1:4" ht="15.5" x14ac:dyDescent="0.35">
      <c r="A350" s="24"/>
      <c r="B350" s="25"/>
      <c r="C350" s="22"/>
      <c r="D350" s="26"/>
    </row>
    <row r="351" spans="1:4" ht="15.5" x14ac:dyDescent="0.35">
      <c r="A351" s="24"/>
      <c r="B351" s="25"/>
      <c r="C351" s="22"/>
      <c r="D351" s="26"/>
    </row>
    <row r="352" spans="1:4" ht="15.5" x14ac:dyDescent="0.35">
      <c r="A352" s="24"/>
      <c r="B352" s="25"/>
      <c r="C352" s="22"/>
      <c r="D352" s="26"/>
    </row>
    <row r="353" spans="1:4" ht="15.5" x14ac:dyDescent="0.35">
      <c r="A353" s="24"/>
      <c r="B353" s="25"/>
      <c r="C353" s="22"/>
      <c r="D353" s="26"/>
    </row>
    <row r="354" spans="1:4" ht="15.5" x14ac:dyDescent="0.35">
      <c r="A354" s="24"/>
      <c r="B354" s="25"/>
      <c r="C354" s="22"/>
      <c r="D354" s="26"/>
    </row>
    <row r="355" spans="1:4" ht="15.5" x14ac:dyDescent="0.35">
      <c r="A355" s="24"/>
      <c r="B355" s="25"/>
      <c r="C355" s="22"/>
      <c r="D355" s="26"/>
    </row>
    <row r="356" spans="1:4" ht="15.5" x14ac:dyDescent="0.35">
      <c r="A356" s="24"/>
      <c r="B356" s="25"/>
      <c r="C356" s="22"/>
      <c r="D356" s="26"/>
    </row>
    <row r="357" spans="1:4" ht="15.5" x14ac:dyDescent="0.35">
      <c r="A357" s="24"/>
      <c r="B357" s="25"/>
      <c r="C357" s="22"/>
      <c r="D357" s="26"/>
    </row>
    <row r="358" spans="1:4" ht="15.5" x14ac:dyDescent="0.35">
      <c r="A358" s="24"/>
      <c r="B358" s="25"/>
      <c r="C358" s="22"/>
      <c r="D358" s="26"/>
    </row>
    <row r="359" spans="1:4" ht="15.5" x14ac:dyDescent="0.35">
      <c r="A359" s="24"/>
      <c r="B359" s="25"/>
      <c r="C359" s="22"/>
      <c r="D359" s="26"/>
    </row>
    <row r="360" spans="1:4" ht="15.5" x14ac:dyDescent="0.35">
      <c r="A360" s="24"/>
      <c r="B360" s="25"/>
      <c r="C360" s="22"/>
      <c r="D360" s="26"/>
    </row>
    <row r="361" spans="1:4" ht="15.5" x14ac:dyDescent="0.35">
      <c r="A361" s="24"/>
      <c r="B361" s="25"/>
      <c r="C361" s="22"/>
      <c r="D361" s="26"/>
    </row>
    <row r="362" spans="1:4" ht="15.5" x14ac:dyDescent="0.35">
      <c r="A362" s="24"/>
      <c r="B362" s="25"/>
      <c r="C362" s="22"/>
      <c r="D362" s="26"/>
    </row>
    <row r="363" spans="1:4" ht="15.5" x14ac:dyDescent="0.35">
      <c r="A363" s="24"/>
      <c r="B363" s="25"/>
      <c r="C363" s="22"/>
      <c r="D363" s="26"/>
    </row>
    <row r="364" spans="1:4" ht="15.5" x14ac:dyDescent="0.35">
      <c r="A364" s="24"/>
      <c r="B364" s="25"/>
      <c r="C364" s="22"/>
      <c r="D364" s="26"/>
    </row>
    <row r="365" spans="1:4" ht="15.5" x14ac:dyDescent="0.35">
      <c r="A365" s="24"/>
      <c r="B365" s="25"/>
      <c r="C365" s="22"/>
      <c r="D365" s="26"/>
    </row>
    <row r="366" spans="1:4" ht="15.5" x14ac:dyDescent="0.35">
      <c r="A366" s="24"/>
      <c r="B366" s="25"/>
      <c r="C366" s="22"/>
      <c r="D366" s="26"/>
    </row>
    <row r="367" spans="1:4" ht="15.5" x14ac:dyDescent="0.35">
      <c r="A367" s="24"/>
      <c r="B367" s="25"/>
      <c r="C367" s="22"/>
      <c r="D367" s="26"/>
    </row>
    <row r="368" spans="1:4" ht="15.5" x14ac:dyDescent="0.35">
      <c r="A368" s="24"/>
      <c r="B368" s="25"/>
      <c r="C368" s="22"/>
      <c r="D368" s="26"/>
    </row>
    <row r="369" spans="1:4" ht="15.5" x14ac:dyDescent="0.35">
      <c r="A369" s="24"/>
      <c r="B369" s="25"/>
      <c r="C369" s="22"/>
      <c r="D369" s="26"/>
    </row>
    <row r="370" spans="1:4" ht="15.5" x14ac:dyDescent="0.35">
      <c r="A370" s="24"/>
      <c r="B370" s="25"/>
      <c r="C370" s="22"/>
      <c r="D370" s="26"/>
    </row>
    <row r="371" spans="1:4" ht="15.5" x14ac:dyDescent="0.35">
      <c r="A371" s="24"/>
      <c r="B371" s="25"/>
      <c r="C371" s="22"/>
      <c r="D371" s="26"/>
    </row>
    <row r="372" spans="1:4" ht="15.5" x14ac:dyDescent="0.35">
      <c r="A372" s="24"/>
      <c r="B372" s="25"/>
      <c r="C372" s="22"/>
      <c r="D372" s="26"/>
    </row>
    <row r="373" spans="1:4" ht="15.5" x14ac:dyDescent="0.35">
      <c r="A373" s="24"/>
      <c r="B373" s="25"/>
      <c r="C373" s="22"/>
      <c r="D373" s="26"/>
    </row>
    <row r="374" spans="1:4" ht="15.5" x14ac:dyDescent="0.35">
      <c r="A374" s="24"/>
      <c r="B374" s="25"/>
      <c r="C374" s="22"/>
      <c r="D374" s="26"/>
    </row>
    <row r="375" spans="1:4" ht="15.5" x14ac:dyDescent="0.35">
      <c r="A375" s="24"/>
      <c r="B375" s="25"/>
      <c r="C375" s="22"/>
      <c r="D375" s="26"/>
    </row>
    <row r="376" spans="1:4" ht="15.5" x14ac:dyDescent="0.35">
      <c r="A376" s="24"/>
      <c r="B376" s="25"/>
      <c r="C376" s="22"/>
      <c r="D376" s="26"/>
    </row>
    <row r="377" spans="1:4" ht="15.5" x14ac:dyDescent="0.35">
      <c r="A377" s="24"/>
      <c r="B377" s="25"/>
      <c r="C377" s="22"/>
      <c r="D377" s="26"/>
    </row>
    <row r="378" spans="1:4" ht="15.5" x14ac:dyDescent="0.35">
      <c r="A378" s="24"/>
      <c r="B378" s="25"/>
      <c r="C378" s="22"/>
      <c r="D378" s="26"/>
    </row>
    <row r="379" spans="1:4" ht="15.5" x14ac:dyDescent="0.35">
      <c r="A379" s="24"/>
      <c r="B379" s="25"/>
      <c r="C379" s="22"/>
      <c r="D379" s="26"/>
    </row>
    <row r="380" spans="1:4" ht="15.5" x14ac:dyDescent="0.35">
      <c r="A380" s="24"/>
      <c r="B380" s="25"/>
      <c r="C380" s="22"/>
      <c r="D380" s="26"/>
    </row>
    <row r="381" spans="1:4" ht="15.5" x14ac:dyDescent="0.35">
      <c r="A381" s="24"/>
      <c r="B381" s="25"/>
      <c r="C381" s="22"/>
      <c r="D381" s="26"/>
    </row>
    <row r="382" spans="1:4" ht="15.5" x14ac:dyDescent="0.35">
      <c r="A382" s="24"/>
      <c r="B382" s="25"/>
      <c r="C382" s="22"/>
      <c r="D382" s="26"/>
    </row>
    <row r="383" spans="1:4" ht="15.5" x14ac:dyDescent="0.35">
      <c r="A383" s="24"/>
      <c r="B383" s="25"/>
      <c r="C383" s="22"/>
      <c r="D383" s="26"/>
    </row>
    <row r="384" spans="1:4" ht="15.5" x14ac:dyDescent="0.35">
      <c r="A384" s="24"/>
      <c r="B384" s="25"/>
      <c r="C384" s="22"/>
      <c r="D384" s="26"/>
    </row>
    <row r="385" spans="1:4" ht="15.5" x14ac:dyDescent="0.35">
      <c r="A385" s="24"/>
      <c r="B385" s="25"/>
      <c r="C385" s="22"/>
      <c r="D385" s="26"/>
    </row>
    <row r="386" spans="1:4" ht="15.5" x14ac:dyDescent="0.35">
      <c r="A386" s="24"/>
      <c r="B386" s="25"/>
      <c r="C386" s="22"/>
      <c r="D386" s="26"/>
    </row>
    <row r="387" spans="1:4" ht="15.5" x14ac:dyDescent="0.35">
      <c r="A387" s="24"/>
      <c r="B387" s="25"/>
      <c r="C387" s="22"/>
      <c r="D387" s="26"/>
    </row>
    <row r="388" spans="1:4" ht="15.5" x14ac:dyDescent="0.35">
      <c r="A388" s="24"/>
      <c r="B388" s="25"/>
      <c r="C388" s="22"/>
      <c r="D388" s="26"/>
    </row>
    <row r="389" spans="1:4" ht="15.5" x14ac:dyDescent="0.35">
      <c r="A389" s="24"/>
      <c r="B389" s="25"/>
      <c r="C389" s="22"/>
      <c r="D389" s="26"/>
    </row>
    <row r="390" spans="1:4" ht="15.5" x14ac:dyDescent="0.35">
      <c r="A390" s="24"/>
      <c r="B390" s="25"/>
      <c r="C390" s="22"/>
      <c r="D390" s="26"/>
    </row>
    <row r="391" spans="1:4" ht="15.5" x14ac:dyDescent="0.35">
      <c r="A391" s="24"/>
      <c r="B391" s="25"/>
      <c r="C391" s="22"/>
      <c r="D391" s="26"/>
    </row>
    <row r="392" spans="1:4" ht="15.5" x14ac:dyDescent="0.35">
      <c r="A392" s="24"/>
      <c r="B392" s="25"/>
      <c r="C392" s="22"/>
      <c r="D392" s="26"/>
    </row>
    <row r="393" spans="1:4" ht="15.5" x14ac:dyDescent="0.35">
      <c r="A393" s="24"/>
      <c r="B393" s="25"/>
      <c r="C393" s="22"/>
      <c r="D393" s="26"/>
    </row>
    <row r="394" spans="1:4" ht="15.5" x14ac:dyDescent="0.35">
      <c r="A394" s="24"/>
      <c r="B394" s="25"/>
      <c r="C394" s="22"/>
      <c r="D394" s="26"/>
    </row>
    <row r="395" spans="1:4" ht="15.5" x14ac:dyDescent="0.35">
      <c r="A395" s="24"/>
      <c r="B395" s="25"/>
      <c r="C395" s="22"/>
      <c r="D395" s="26"/>
    </row>
    <row r="396" spans="1:4" ht="15.5" x14ac:dyDescent="0.35">
      <c r="A396" s="24"/>
      <c r="B396" s="25"/>
      <c r="C396" s="22"/>
      <c r="D396" s="26"/>
    </row>
    <row r="397" spans="1:4" ht="15.5" x14ac:dyDescent="0.35">
      <c r="A397" s="24"/>
      <c r="B397" s="25"/>
      <c r="C397" s="22"/>
      <c r="D397" s="26"/>
    </row>
    <row r="398" spans="1:4" ht="15.5" x14ac:dyDescent="0.35">
      <c r="A398" s="24"/>
      <c r="B398" s="25"/>
      <c r="C398" s="22"/>
      <c r="D398" s="26"/>
    </row>
    <row r="399" spans="1:4" ht="15.5" x14ac:dyDescent="0.35">
      <c r="A399" s="24"/>
      <c r="B399" s="25"/>
      <c r="C399" s="22"/>
      <c r="D399" s="26"/>
    </row>
    <row r="400" spans="1:4" ht="15.5" x14ac:dyDescent="0.35">
      <c r="A400" s="24"/>
      <c r="B400" s="25"/>
      <c r="C400" s="22"/>
      <c r="D400" s="26"/>
    </row>
    <row r="401" spans="1:4" ht="15.5" x14ac:dyDescent="0.35">
      <c r="A401" s="24"/>
      <c r="B401" s="25"/>
      <c r="C401" s="22"/>
      <c r="D401" s="26"/>
    </row>
    <row r="402" spans="1:4" ht="15.5" x14ac:dyDescent="0.35">
      <c r="A402" s="24"/>
      <c r="B402" s="25"/>
      <c r="C402" s="22"/>
      <c r="D402" s="26"/>
    </row>
    <row r="403" spans="1:4" ht="15.5" x14ac:dyDescent="0.35">
      <c r="A403" s="24"/>
      <c r="B403" s="25"/>
      <c r="C403" s="22"/>
      <c r="D403" s="26"/>
    </row>
    <row r="404" spans="1:4" ht="15.5" x14ac:dyDescent="0.35">
      <c r="A404" s="24"/>
      <c r="B404" s="25"/>
      <c r="C404" s="22"/>
      <c r="D404" s="26"/>
    </row>
    <row r="405" spans="1:4" ht="15.5" x14ac:dyDescent="0.35">
      <c r="A405" s="24"/>
      <c r="B405" s="25"/>
      <c r="C405" s="22"/>
      <c r="D405" s="26"/>
    </row>
    <row r="406" spans="1:4" ht="15.5" x14ac:dyDescent="0.35">
      <c r="A406" s="24"/>
      <c r="B406" s="25"/>
      <c r="C406" s="22"/>
      <c r="D406" s="26"/>
    </row>
    <row r="407" spans="1:4" ht="15.5" x14ac:dyDescent="0.35">
      <c r="A407" s="24"/>
      <c r="B407" s="25"/>
      <c r="C407" s="22"/>
      <c r="D407" s="26"/>
    </row>
    <row r="408" spans="1:4" ht="15.5" x14ac:dyDescent="0.35">
      <c r="A408" s="24"/>
      <c r="B408" s="25"/>
      <c r="C408" s="22"/>
      <c r="D408" s="26"/>
    </row>
    <row r="409" spans="1:4" ht="15.5" x14ac:dyDescent="0.35">
      <c r="A409" s="24"/>
      <c r="B409" s="25"/>
      <c r="C409" s="22"/>
      <c r="D409" s="26"/>
    </row>
    <row r="410" spans="1:4" ht="15.5" x14ac:dyDescent="0.35">
      <c r="A410" s="24"/>
      <c r="B410" s="25"/>
      <c r="C410" s="22"/>
      <c r="D410" s="26"/>
    </row>
    <row r="411" spans="1:4" ht="15.5" x14ac:dyDescent="0.35">
      <c r="A411" s="24"/>
      <c r="B411" s="25"/>
      <c r="C411" s="22"/>
      <c r="D411" s="26"/>
    </row>
    <row r="412" spans="1:4" ht="15.5" x14ac:dyDescent="0.35">
      <c r="A412" s="24"/>
      <c r="B412" s="25"/>
      <c r="C412" s="22"/>
      <c r="D412" s="26"/>
    </row>
    <row r="413" spans="1:4" ht="15.5" x14ac:dyDescent="0.35">
      <c r="A413" s="24"/>
      <c r="B413" s="25"/>
      <c r="C413" s="22"/>
      <c r="D413" s="26"/>
    </row>
    <row r="414" spans="1:4" ht="15.5" x14ac:dyDescent="0.35">
      <c r="A414" s="24"/>
      <c r="B414" s="25"/>
      <c r="C414" s="22"/>
      <c r="D414" s="26"/>
    </row>
    <row r="415" spans="1:4" ht="15.5" x14ac:dyDescent="0.35">
      <c r="A415" s="24"/>
      <c r="B415" s="25"/>
      <c r="C415" s="22"/>
      <c r="D415" s="26"/>
    </row>
    <row r="416" spans="1:4" ht="15.5" x14ac:dyDescent="0.35">
      <c r="A416" s="24"/>
      <c r="B416" s="25"/>
      <c r="C416" s="22"/>
      <c r="D416" s="26"/>
    </row>
    <row r="417" spans="1:4" ht="15.5" x14ac:dyDescent="0.35">
      <c r="A417" s="24"/>
      <c r="B417" s="25"/>
      <c r="C417" s="22"/>
      <c r="D417" s="26"/>
    </row>
    <row r="418" spans="1:4" ht="15.5" x14ac:dyDescent="0.35">
      <c r="A418" s="24"/>
      <c r="B418" s="25"/>
      <c r="C418" s="22"/>
      <c r="D418" s="26"/>
    </row>
    <row r="419" spans="1:4" ht="15.5" x14ac:dyDescent="0.35">
      <c r="A419" s="24"/>
      <c r="B419" s="25"/>
      <c r="C419" s="22"/>
      <c r="D419" s="26"/>
    </row>
    <row r="420" spans="1:4" ht="15.5" x14ac:dyDescent="0.35">
      <c r="A420" s="24"/>
      <c r="B420" s="25"/>
      <c r="C420" s="22"/>
      <c r="D420" s="26"/>
    </row>
    <row r="421" spans="1:4" ht="15.5" x14ac:dyDescent="0.35">
      <c r="A421" s="24"/>
      <c r="B421" s="25"/>
      <c r="C421" s="22"/>
      <c r="D421" s="26"/>
    </row>
    <row r="422" spans="1:4" ht="15.5" x14ac:dyDescent="0.35">
      <c r="A422" s="24"/>
      <c r="B422" s="25"/>
      <c r="C422" s="22"/>
      <c r="D422" s="26"/>
    </row>
    <row r="423" spans="1:4" ht="15.5" x14ac:dyDescent="0.35">
      <c r="A423" s="24"/>
      <c r="B423" s="25"/>
      <c r="C423" s="22"/>
      <c r="D423" s="26"/>
    </row>
    <row r="424" spans="1:4" ht="15.5" x14ac:dyDescent="0.35">
      <c r="A424" s="24"/>
      <c r="B424" s="25"/>
      <c r="C424" s="22"/>
      <c r="D424" s="26"/>
    </row>
    <row r="425" spans="1:4" ht="15.5" x14ac:dyDescent="0.35">
      <c r="A425" s="24"/>
      <c r="B425" s="25"/>
      <c r="C425" s="22"/>
      <c r="D425" s="26"/>
    </row>
    <row r="426" spans="1:4" ht="15.5" x14ac:dyDescent="0.35">
      <c r="A426" s="24"/>
      <c r="B426" s="25"/>
      <c r="C426" s="22"/>
      <c r="D426" s="26"/>
    </row>
    <row r="427" spans="1:4" ht="15.5" x14ac:dyDescent="0.35">
      <c r="A427" s="24"/>
      <c r="B427" s="25"/>
      <c r="C427" s="22"/>
      <c r="D427" s="26"/>
    </row>
    <row r="428" spans="1:4" ht="15.5" x14ac:dyDescent="0.35">
      <c r="A428" s="24"/>
      <c r="B428" s="25"/>
      <c r="C428" s="22"/>
      <c r="D428" s="26"/>
    </row>
    <row r="429" spans="1:4" ht="15.5" x14ac:dyDescent="0.35">
      <c r="A429" s="24"/>
      <c r="B429" s="25"/>
      <c r="C429" s="22"/>
      <c r="D429" s="26"/>
    </row>
    <row r="430" spans="1:4" ht="15.5" x14ac:dyDescent="0.35">
      <c r="A430" s="24"/>
      <c r="B430" s="25"/>
      <c r="C430" s="22"/>
      <c r="D430" s="26"/>
    </row>
    <row r="431" spans="1:4" ht="15.5" x14ac:dyDescent="0.35">
      <c r="A431" s="24"/>
      <c r="B431" s="25"/>
      <c r="C431" s="22"/>
      <c r="D431" s="26"/>
    </row>
    <row r="432" spans="1:4" ht="15.5" x14ac:dyDescent="0.35">
      <c r="A432" s="24"/>
      <c r="B432" s="25"/>
      <c r="C432" s="22"/>
      <c r="D432" s="26"/>
    </row>
    <row r="433" spans="1:4" ht="15.5" x14ac:dyDescent="0.35">
      <c r="A433" s="24"/>
      <c r="B433" s="25"/>
      <c r="C433" s="22"/>
      <c r="D433" s="26"/>
    </row>
    <row r="434" spans="1:4" ht="15.5" x14ac:dyDescent="0.35">
      <c r="A434" s="24"/>
      <c r="B434" s="25"/>
      <c r="C434" s="22"/>
      <c r="D434" s="26"/>
    </row>
    <row r="435" spans="1:4" ht="15.5" x14ac:dyDescent="0.35">
      <c r="A435" s="24"/>
      <c r="B435" s="25"/>
      <c r="C435" s="22"/>
      <c r="D435" s="26"/>
    </row>
    <row r="436" spans="1:4" ht="15.5" x14ac:dyDescent="0.35">
      <c r="A436" s="24"/>
      <c r="B436" s="25"/>
      <c r="C436" s="22"/>
      <c r="D436" s="26"/>
    </row>
    <row r="437" spans="1:4" ht="15.5" x14ac:dyDescent="0.35">
      <c r="A437" s="24"/>
      <c r="B437" s="25"/>
      <c r="C437" s="22"/>
      <c r="D437" s="26"/>
    </row>
    <row r="438" spans="1:4" ht="15.5" x14ac:dyDescent="0.35">
      <c r="A438" s="24"/>
      <c r="B438" s="25"/>
      <c r="C438" s="22"/>
      <c r="D438" s="26"/>
    </row>
    <row r="439" spans="1:4" ht="15.5" x14ac:dyDescent="0.35">
      <c r="A439" s="24"/>
      <c r="B439" s="25"/>
      <c r="C439" s="22"/>
      <c r="D439" s="26"/>
    </row>
    <row r="440" spans="1:4" ht="15.5" x14ac:dyDescent="0.35">
      <c r="A440" s="24"/>
      <c r="B440" s="25"/>
      <c r="C440" s="22"/>
      <c r="D440" s="26"/>
    </row>
    <row r="441" spans="1:4" ht="15.5" x14ac:dyDescent="0.35">
      <c r="A441" s="24"/>
      <c r="B441" s="25"/>
      <c r="C441" s="22"/>
      <c r="D441" s="26"/>
    </row>
    <row r="442" spans="1:4" ht="15.5" x14ac:dyDescent="0.35">
      <c r="A442" s="24"/>
      <c r="B442" s="25"/>
      <c r="C442" s="22"/>
      <c r="D442" s="26"/>
    </row>
    <row r="443" spans="1:4" ht="15.5" x14ac:dyDescent="0.35">
      <c r="A443" s="24"/>
      <c r="B443" s="25"/>
      <c r="C443" s="22"/>
      <c r="D443" s="26"/>
    </row>
    <row r="444" spans="1:4" ht="15.5" x14ac:dyDescent="0.35">
      <c r="A444" s="24"/>
      <c r="B444" s="25"/>
      <c r="C444" s="22"/>
      <c r="D444" s="26"/>
    </row>
    <row r="445" spans="1:4" ht="15.5" x14ac:dyDescent="0.35">
      <c r="A445" s="24"/>
      <c r="B445" s="25"/>
      <c r="C445" s="22"/>
      <c r="D445" s="26"/>
    </row>
    <row r="446" spans="1:4" ht="15.5" x14ac:dyDescent="0.35">
      <c r="A446" s="24"/>
      <c r="B446" s="25"/>
      <c r="C446" s="22"/>
      <c r="D446" s="26"/>
    </row>
    <row r="447" spans="1:4" ht="15.5" x14ac:dyDescent="0.35">
      <c r="A447" s="24"/>
      <c r="B447" s="25"/>
      <c r="C447" s="22"/>
      <c r="D447" s="26"/>
    </row>
    <row r="448" spans="1:4" ht="15.5" x14ac:dyDescent="0.35">
      <c r="A448" s="24"/>
      <c r="B448" s="25"/>
      <c r="C448" s="22"/>
      <c r="D448" s="26"/>
    </row>
    <row r="449" spans="1:4" ht="15.5" x14ac:dyDescent="0.35">
      <c r="A449" s="24"/>
      <c r="B449" s="25"/>
      <c r="C449" s="22"/>
      <c r="D449" s="26"/>
    </row>
    <row r="450" spans="1:4" ht="15.5" x14ac:dyDescent="0.35">
      <c r="A450" s="24"/>
      <c r="B450" s="25"/>
      <c r="C450" s="22"/>
      <c r="D450" s="26"/>
    </row>
    <row r="451" spans="1:4" ht="15.5" x14ac:dyDescent="0.35">
      <c r="A451" s="24"/>
      <c r="B451" s="25"/>
      <c r="C451" s="22"/>
      <c r="D451" s="26"/>
    </row>
    <row r="452" spans="1:4" ht="15.5" x14ac:dyDescent="0.35">
      <c r="A452" s="24"/>
      <c r="B452" s="25"/>
      <c r="C452" s="22"/>
      <c r="D452" s="26"/>
    </row>
    <row r="453" spans="1:4" ht="15.5" x14ac:dyDescent="0.35">
      <c r="A453" s="24"/>
      <c r="B453" s="25"/>
      <c r="C453" s="22"/>
      <c r="D453" s="26"/>
    </row>
    <row r="454" spans="1:4" ht="15.5" x14ac:dyDescent="0.35">
      <c r="A454" s="24"/>
      <c r="B454" s="25"/>
      <c r="C454" s="22"/>
      <c r="D454" s="26"/>
    </row>
    <row r="455" spans="1:4" ht="15.5" x14ac:dyDescent="0.35">
      <c r="A455" s="24"/>
      <c r="B455" s="25"/>
      <c r="C455" s="22"/>
      <c r="D455" s="26"/>
    </row>
    <row r="456" spans="1:4" ht="15.5" x14ac:dyDescent="0.35">
      <c r="A456" s="24"/>
      <c r="B456" s="25"/>
      <c r="C456" s="22"/>
      <c r="D456" s="26"/>
    </row>
    <row r="457" spans="1:4" ht="15.5" x14ac:dyDescent="0.35">
      <c r="A457" s="24"/>
      <c r="B457" s="25"/>
      <c r="C457" s="22"/>
      <c r="D457" s="26"/>
    </row>
    <row r="458" spans="1:4" ht="15.5" x14ac:dyDescent="0.35">
      <c r="A458" s="24"/>
      <c r="B458" s="25"/>
      <c r="C458" s="22"/>
      <c r="D458" s="26"/>
    </row>
    <row r="459" spans="1:4" ht="15.5" x14ac:dyDescent="0.35">
      <c r="A459" s="24"/>
      <c r="B459" s="25"/>
      <c r="C459" s="22"/>
      <c r="D459" s="26"/>
    </row>
    <row r="460" spans="1:4" ht="15.5" x14ac:dyDescent="0.35">
      <c r="A460" s="24"/>
      <c r="B460" s="25"/>
      <c r="C460" s="22"/>
      <c r="D460" s="26"/>
    </row>
    <row r="461" spans="1:4" ht="15.5" x14ac:dyDescent="0.35">
      <c r="A461" s="24"/>
      <c r="B461" s="25"/>
      <c r="C461" s="22"/>
      <c r="D461" s="26"/>
    </row>
    <row r="462" spans="1:4" ht="15.5" x14ac:dyDescent="0.35">
      <c r="A462" s="24"/>
      <c r="B462" s="25"/>
      <c r="C462" s="22"/>
      <c r="D462" s="26"/>
    </row>
    <row r="463" spans="1:4" ht="15.5" x14ac:dyDescent="0.35">
      <c r="A463" s="24"/>
      <c r="B463" s="25"/>
      <c r="C463" s="22"/>
      <c r="D463" s="26"/>
    </row>
    <row r="464" spans="1:4" ht="15.5" x14ac:dyDescent="0.35">
      <c r="A464" s="24"/>
      <c r="B464" s="25"/>
      <c r="C464" s="22"/>
      <c r="D464" s="26"/>
    </row>
    <row r="465" spans="1:4" ht="15.5" x14ac:dyDescent="0.35">
      <c r="A465" s="24"/>
      <c r="B465" s="25"/>
      <c r="C465" s="22"/>
      <c r="D465" s="26"/>
    </row>
    <row r="466" spans="1:4" ht="15.5" x14ac:dyDescent="0.35">
      <c r="A466" s="24"/>
      <c r="B466" s="25"/>
      <c r="C466" s="22"/>
      <c r="D466" s="26"/>
    </row>
    <row r="467" spans="1:4" ht="15.5" x14ac:dyDescent="0.35">
      <c r="A467" s="24"/>
      <c r="B467" s="25"/>
      <c r="C467" s="22"/>
      <c r="D467" s="26"/>
    </row>
    <row r="468" spans="1:4" ht="15.5" x14ac:dyDescent="0.35">
      <c r="A468" s="24"/>
      <c r="B468" s="25"/>
      <c r="C468" s="22"/>
      <c r="D468" s="26"/>
    </row>
    <row r="469" spans="1:4" ht="15.5" x14ac:dyDescent="0.35">
      <c r="A469" s="24"/>
      <c r="B469" s="25"/>
      <c r="C469" s="22"/>
      <c r="D469" s="26"/>
    </row>
    <row r="470" spans="1:4" ht="15.5" x14ac:dyDescent="0.35">
      <c r="A470" s="24"/>
      <c r="B470" s="25"/>
      <c r="C470" s="22"/>
      <c r="D470" s="26"/>
    </row>
    <row r="471" spans="1:4" ht="15.5" x14ac:dyDescent="0.35">
      <c r="A471" s="24"/>
      <c r="B471" s="25"/>
      <c r="C471" s="22"/>
      <c r="D471" s="26"/>
    </row>
    <row r="472" spans="1:4" ht="15.5" x14ac:dyDescent="0.35">
      <c r="A472" s="24"/>
      <c r="B472" s="25"/>
      <c r="C472" s="22"/>
      <c r="D472" s="26"/>
    </row>
    <row r="473" spans="1:4" ht="15.5" x14ac:dyDescent="0.35">
      <c r="A473" s="24"/>
      <c r="B473" s="25"/>
      <c r="C473" s="22"/>
      <c r="D473" s="26"/>
    </row>
    <row r="474" spans="1:4" ht="15.5" x14ac:dyDescent="0.35">
      <c r="A474" s="24"/>
      <c r="B474" s="25"/>
      <c r="C474" s="22"/>
      <c r="D474" s="26"/>
    </row>
    <row r="475" spans="1:4" ht="15.5" x14ac:dyDescent="0.35">
      <c r="A475" s="24"/>
      <c r="B475" s="25"/>
      <c r="C475" s="22"/>
      <c r="D475" s="26"/>
    </row>
    <row r="476" spans="1:4" ht="15.5" x14ac:dyDescent="0.35">
      <c r="A476" s="24"/>
      <c r="B476" s="25"/>
      <c r="C476" s="22"/>
      <c r="D476" s="26"/>
    </row>
    <row r="477" spans="1:4" ht="15.5" x14ac:dyDescent="0.35">
      <c r="A477" s="24"/>
      <c r="B477" s="25"/>
      <c r="C477" s="22"/>
      <c r="D477" s="26"/>
    </row>
    <row r="478" spans="1:4" ht="15.5" x14ac:dyDescent="0.35">
      <c r="A478" s="24"/>
      <c r="B478" s="25"/>
      <c r="C478" s="22"/>
      <c r="D478" s="26"/>
    </row>
    <row r="479" spans="1:4" ht="15.5" x14ac:dyDescent="0.35">
      <c r="A479" s="24"/>
      <c r="B479" s="25"/>
      <c r="C479" s="22"/>
      <c r="D479" s="26"/>
    </row>
    <row r="480" spans="1:4" ht="15.5" x14ac:dyDescent="0.35">
      <c r="A480" s="24"/>
      <c r="B480" s="25"/>
      <c r="C480" s="22"/>
      <c r="D480" s="26"/>
    </row>
    <row r="481" spans="1:4" ht="15.5" x14ac:dyDescent="0.35">
      <c r="A481" s="24"/>
      <c r="B481" s="25"/>
      <c r="C481" s="22"/>
      <c r="D481" s="26"/>
    </row>
    <row r="482" spans="1:4" ht="15.5" x14ac:dyDescent="0.35">
      <c r="A482" s="24"/>
      <c r="B482" s="25"/>
      <c r="C482" s="22"/>
      <c r="D482" s="26"/>
    </row>
    <row r="483" spans="1:4" ht="15.5" x14ac:dyDescent="0.35">
      <c r="A483" s="24"/>
      <c r="B483" s="25"/>
      <c r="C483" s="22"/>
      <c r="D483" s="26"/>
    </row>
    <row r="484" spans="1:4" ht="15.5" x14ac:dyDescent="0.35">
      <c r="A484" s="24"/>
      <c r="B484" s="25"/>
      <c r="C484" s="22"/>
      <c r="D484" s="26"/>
    </row>
    <row r="485" spans="1:4" ht="15.5" x14ac:dyDescent="0.35">
      <c r="A485" s="24"/>
      <c r="B485" s="25"/>
      <c r="C485" s="22"/>
      <c r="D485" s="26"/>
    </row>
    <row r="486" spans="1:4" ht="15.5" x14ac:dyDescent="0.35">
      <c r="A486" s="24"/>
      <c r="B486" s="25"/>
      <c r="C486" s="22"/>
      <c r="D486" s="26"/>
    </row>
    <row r="487" spans="1:4" ht="15.5" x14ac:dyDescent="0.35">
      <c r="A487" s="24"/>
      <c r="B487" s="25"/>
      <c r="C487" s="22"/>
      <c r="D487" s="26"/>
    </row>
    <row r="488" spans="1:4" ht="15.5" x14ac:dyDescent="0.35">
      <c r="A488" s="24"/>
      <c r="B488" s="25"/>
      <c r="C488" s="22"/>
      <c r="D488" s="26"/>
    </row>
    <row r="489" spans="1:4" ht="15.5" x14ac:dyDescent="0.35">
      <c r="A489" s="24"/>
      <c r="B489" s="25"/>
      <c r="C489" s="22"/>
      <c r="D489" s="26"/>
    </row>
    <row r="490" spans="1:4" ht="15.5" x14ac:dyDescent="0.35">
      <c r="A490" s="24"/>
      <c r="B490" s="25"/>
      <c r="C490" s="22"/>
      <c r="D490" s="26"/>
    </row>
    <row r="491" spans="1:4" ht="15.5" x14ac:dyDescent="0.35">
      <c r="A491" s="24"/>
      <c r="B491" s="25"/>
      <c r="C491" s="22"/>
      <c r="D491" s="26"/>
    </row>
    <row r="492" spans="1:4" ht="15.5" x14ac:dyDescent="0.35">
      <c r="A492" s="24"/>
      <c r="B492" s="25"/>
      <c r="C492" s="22"/>
      <c r="D492" s="26"/>
    </row>
    <row r="493" spans="1:4" ht="15.5" x14ac:dyDescent="0.35">
      <c r="A493" s="24"/>
      <c r="B493" s="25"/>
      <c r="C493" s="22"/>
      <c r="D493" s="26"/>
    </row>
    <row r="494" spans="1:4" ht="15.5" x14ac:dyDescent="0.35">
      <c r="A494" s="24"/>
      <c r="B494" s="25"/>
      <c r="C494" s="22"/>
      <c r="D494" s="26"/>
    </row>
    <row r="495" spans="1:4" ht="15.5" x14ac:dyDescent="0.35">
      <c r="A495" s="24"/>
      <c r="B495" s="25"/>
      <c r="C495" s="22"/>
      <c r="D495" s="26"/>
    </row>
    <row r="496" spans="1:4" ht="15.5" x14ac:dyDescent="0.35">
      <c r="A496" s="24"/>
      <c r="B496" s="25"/>
      <c r="C496" s="22"/>
      <c r="D496" s="26"/>
    </row>
    <row r="497" spans="1:4" ht="15.5" x14ac:dyDescent="0.35">
      <c r="A497" s="24"/>
      <c r="B497" s="25"/>
      <c r="C497" s="22"/>
      <c r="D497" s="26"/>
    </row>
    <row r="498" spans="1:4" ht="15.5" x14ac:dyDescent="0.35">
      <c r="A498" s="24"/>
      <c r="B498" s="25"/>
      <c r="C498" s="22"/>
      <c r="D498" s="26"/>
    </row>
    <row r="499" spans="1:4" ht="15.5" x14ac:dyDescent="0.35">
      <c r="A499" s="24"/>
      <c r="B499" s="25"/>
      <c r="C499" s="22"/>
      <c r="D499" s="26"/>
    </row>
    <row r="500" spans="1:4" ht="15.5" x14ac:dyDescent="0.35">
      <c r="A500" s="24"/>
      <c r="B500" s="25"/>
      <c r="C500" s="22"/>
      <c r="D500" s="26"/>
    </row>
    <row r="501" spans="1:4" ht="15.5" x14ac:dyDescent="0.35">
      <c r="A501" s="24"/>
      <c r="B501" s="25"/>
      <c r="C501" s="22"/>
      <c r="D501" s="26"/>
    </row>
    <row r="502" spans="1:4" ht="15.5" x14ac:dyDescent="0.35">
      <c r="A502" s="24"/>
      <c r="B502" s="25"/>
      <c r="C502" s="22"/>
      <c r="D502" s="26"/>
    </row>
    <row r="503" spans="1:4" ht="15.5" x14ac:dyDescent="0.35">
      <c r="A503" s="24"/>
      <c r="B503" s="25"/>
      <c r="C503" s="22"/>
      <c r="D503" s="26"/>
    </row>
    <row r="504" spans="1:4" ht="15.5" x14ac:dyDescent="0.35">
      <c r="A504" s="24"/>
      <c r="B504" s="25"/>
      <c r="C504" s="22"/>
      <c r="D504" s="26"/>
    </row>
    <row r="505" spans="1:4" ht="15.5" x14ac:dyDescent="0.35">
      <c r="A505" s="24"/>
      <c r="B505" s="25"/>
      <c r="C505" s="22"/>
      <c r="D505" s="26"/>
    </row>
    <row r="506" spans="1:4" ht="15.5" x14ac:dyDescent="0.35">
      <c r="A506" s="24"/>
      <c r="B506" s="25"/>
      <c r="C506" s="22"/>
      <c r="D506" s="26"/>
    </row>
    <row r="507" spans="1:4" ht="16" thickBot="1" x14ac:dyDescent="0.4">
      <c r="A507" s="27"/>
      <c r="B507" s="28"/>
      <c r="C507" s="29"/>
      <c r="D507" s="30"/>
    </row>
  </sheetData>
  <sheetProtection algorithmName="SHA-512" hashValue="wCFVdkXpTL5Zy3/zDMJlYP9HMqh9EebRLzw+j3tdCinSFFlhxrcv5tbSrKPc8Zzjs1BQIHMrCdv0TiMuMkmMZA==" saltValue="/Z5pL+ibXqma6Y83lkhDeg==" spinCount="100000" sheet="1" objects="1" selectLockedCells="1"/>
  <mergeCells count="2">
    <mergeCell ref="B1:D5"/>
    <mergeCell ref="A6:D6"/>
  </mergeCells>
  <printOptions horizontalCentered="1"/>
  <pageMargins left="0.5" right="0.5" top="0.75" bottom="0.75" header="0.3" footer="0.3"/>
  <pageSetup orientation="landscape" r:id="rId1"/>
  <headerFooter>
    <oddHeader>&amp;L&amp;"-,Bold"&amp;14Worksheet 1: Tenant Contact Information</oddHeader>
    <oddFooter>&amp;R&amp;P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9"/>
  <sheetViews>
    <sheetView workbookViewId="0">
      <pane ySplit="8" topLeftCell="A9" activePane="bottomLeft" state="frozen"/>
      <selection pane="bottomLeft" activeCell="A9" sqref="A9:B9"/>
    </sheetView>
  </sheetViews>
  <sheetFormatPr defaultColWidth="9.1796875" defaultRowHeight="14.5" x14ac:dyDescent="0.35"/>
  <cols>
    <col min="2" max="2" width="47.1796875" customWidth="1"/>
    <col min="3" max="3" width="51.54296875" customWidth="1"/>
    <col min="4" max="4" width="12.54296875" style="8" customWidth="1"/>
    <col min="5" max="5" width="14.54296875" style="8" customWidth="1"/>
    <col min="6" max="6" width="25.1796875" customWidth="1"/>
    <col min="7" max="7" width="26.7265625" customWidth="1"/>
  </cols>
  <sheetData>
    <row r="1" spans="1:7" ht="15.75" customHeight="1" x14ac:dyDescent="0.35">
      <c r="A1" s="4"/>
      <c r="B1" s="302" t="s">
        <v>125</v>
      </c>
      <c r="C1" s="302"/>
      <c r="D1" s="302"/>
      <c r="E1" s="302"/>
      <c r="F1" s="302"/>
      <c r="G1" s="303"/>
    </row>
    <row r="2" spans="1:7" ht="15" customHeight="1" x14ac:dyDescent="0.35">
      <c r="A2" s="5"/>
      <c r="B2" s="304"/>
      <c r="C2" s="304"/>
      <c r="D2" s="304"/>
      <c r="E2" s="304"/>
      <c r="F2" s="304"/>
      <c r="G2" s="305"/>
    </row>
    <row r="3" spans="1:7" ht="15" customHeight="1" x14ac:dyDescent="0.35">
      <c r="A3" s="5"/>
      <c r="B3" s="304"/>
      <c r="C3" s="304"/>
      <c r="D3" s="304"/>
      <c r="E3" s="304"/>
      <c r="F3" s="304"/>
      <c r="G3" s="305"/>
    </row>
    <row r="4" spans="1:7" ht="15" customHeight="1" x14ac:dyDescent="0.35">
      <c r="A4" s="5"/>
      <c r="B4" s="304"/>
      <c r="C4" s="304"/>
      <c r="D4" s="304"/>
      <c r="E4" s="304"/>
      <c r="F4" s="304"/>
      <c r="G4" s="305"/>
    </row>
    <row r="5" spans="1:7" ht="16.5" customHeight="1" thickBot="1" x14ac:dyDescent="0.4">
      <c r="A5" s="208"/>
      <c r="B5" s="36"/>
      <c r="C5" s="517" t="s">
        <v>131</v>
      </c>
      <c r="D5" s="517"/>
      <c r="E5" s="517"/>
      <c r="F5" s="55">
        <f>SUM(F8:F108)</f>
        <v>0</v>
      </c>
      <c r="G5" s="56">
        <f>SUM(G8:G108)</f>
        <v>0</v>
      </c>
    </row>
    <row r="6" spans="1:7" ht="108.75" customHeight="1" thickBot="1" x14ac:dyDescent="0.4">
      <c r="A6" s="417" t="s">
        <v>253</v>
      </c>
      <c r="B6" s="379"/>
      <c r="C6" s="379"/>
      <c r="D6" s="379"/>
      <c r="E6" s="379"/>
      <c r="F6" s="379"/>
      <c r="G6" s="380"/>
    </row>
    <row r="7" spans="1:7" ht="35.25" customHeight="1" x14ac:dyDescent="0.35">
      <c r="A7" s="509" t="s">
        <v>123</v>
      </c>
      <c r="B7" s="510"/>
      <c r="C7" s="510" t="s">
        <v>122</v>
      </c>
      <c r="D7" s="510" t="s">
        <v>124</v>
      </c>
      <c r="E7" s="510"/>
      <c r="F7" s="510" t="s">
        <v>66</v>
      </c>
      <c r="G7" s="513" t="s">
        <v>72</v>
      </c>
    </row>
    <row r="8" spans="1:7" ht="32.25" customHeight="1" thickBot="1" x14ac:dyDescent="0.4">
      <c r="A8" s="511"/>
      <c r="B8" s="512"/>
      <c r="C8" s="512"/>
      <c r="D8" s="290" t="s">
        <v>254</v>
      </c>
      <c r="E8" s="290" t="s">
        <v>255</v>
      </c>
      <c r="F8" s="512"/>
      <c r="G8" s="514"/>
    </row>
    <row r="9" spans="1:7" s="7" customFormat="1" ht="15.5" x14ac:dyDescent="0.35">
      <c r="A9" s="507"/>
      <c r="B9" s="508"/>
      <c r="C9" s="289"/>
      <c r="D9" s="140"/>
      <c r="E9" s="140"/>
      <c r="F9" s="287">
        <v>0</v>
      </c>
      <c r="G9" s="288">
        <v>0</v>
      </c>
    </row>
    <row r="10" spans="1:7" s="7" customFormat="1" ht="15.5" x14ac:dyDescent="0.35">
      <c r="A10" s="425"/>
      <c r="B10" s="426"/>
      <c r="C10" s="209"/>
      <c r="D10" s="141"/>
      <c r="E10" s="141"/>
      <c r="F10" s="138">
        <v>0</v>
      </c>
      <c r="G10" s="139">
        <v>0</v>
      </c>
    </row>
    <row r="11" spans="1:7" s="7" customFormat="1" ht="15.5" x14ac:dyDescent="0.35">
      <c r="A11" s="425"/>
      <c r="B11" s="426"/>
      <c r="C11" s="209"/>
      <c r="D11" s="141"/>
      <c r="E11" s="141"/>
      <c r="F11" s="138">
        <v>0</v>
      </c>
      <c r="G11" s="139">
        <v>0</v>
      </c>
    </row>
    <row r="12" spans="1:7" s="7" customFormat="1" ht="15.5" x14ac:dyDescent="0.35">
      <c r="A12" s="425"/>
      <c r="B12" s="426"/>
      <c r="C12" s="209"/>
      <c r="D12" s="141"/>
      <c r="E12" s="141"/>
      <c r="F12" s="138">
        <v>0</v>
      </c>
      <c r="G12" s="139">
        <v>0</v>
      </c>
    </row>
    <row r="13" spans="1:7" s="7" customFormat="1" ht="15.5" x14ac:dyDescent="0.35">
      <c r="A13" s="425"/>
      <c r="B13" s="426"/>
      <c r="C13" s="209"/>
      <c r="D13" s="141"/>
      <c r="E13" s="141"/>
      <c r="F13" s="138">
        <v>0</v>
      </c>
      <c r="G13" s="139">
        <v>0</v>
      </c>
    </row>
    <row r="14" spans="1:7" s="7" customFormat="1" ht="15.5" x14ac:dyDescent="0.35">
      <c r="A14" s="425"/>
      <c r="B14" s="426"/>
      <c r="C14" s="209"/>
      <c r="D14" s="141"/>
      <c r="E14" s="141"/>
      <c r="F14" s="138">
        <v>0</v>
      </c>
      <c r="G14" s="139">
        <v>0</v>
      </c>
    </row>
    <row r="15" spans="1:7" s="7" customFormat="1" ht="15.5" x14ac:dyDescent="0.35">
      <c r="A15" s="425"/>
      <c r="B15" s="426"/>
      <c r="C15" s="209"/>
      <c r="D15" s="141"/>
      <c r="E15" s="141"/>
      <c r="F15" s="138">
        <v>0</v>
      </c>
      <c r="G15" s="139">
        <v>0</v>
      </c>
    </row>
    <row r="16" spans="1:7" s="7" customFormat="1" ht="15.5" x14ac:dyDescent="0.35">
      <c r="A16" s="425"/>
      <c r="B16" s="426"/>
      <c r="C16" s="209"/>
      <c r="D16" s="141"/>
      <c r="E16" s="141"/>
      <c r="F16" s="138">
        <v>0</v>
      </c>
      <c r="G16" s="139">
        <v>0</v>
      </c>
    </row>
    <row r="17" spans="1:7" s="7" customFormat="1" ht="15.5" x14ac:dyDescent="0.35">
      <c r="A17" s="425"/>
      <c r="B17" s="426"/>
      <c r="C17" s="209"/>
      <c r="D17" s="141"/>
      <c r="E17" s="141"/>
      <c r="F17" s="138">
        <v>0</v>
      </c>
      <c r="G17" s="139">
        <v>0</v>
      </c>
    </row>
    <row r="18" spans="1:7" s="7" customFormat="1" ht="15.5" x14ac:dyDescent="0.35">
      <c r="A18" s="425"/>
      <c r="B18" s="426"/>
      <c r="C18" s="209"/>
      <c r="D18" s="141"/>
      <c r="E18" s="141"/>
      <c r="F18" s="138">
        <v>0</v>
      </c>
      <c r="G18" s="139">
        <v>0</v>
      </c>
    </row>
    <row r="19" spans="1:7" s="7" customFormat="1" ht="15.5" x14ac:dyDescent="0.35">
      <c r="A19" s="425"/>
      <c r="B19" s="426"/>
      <c r="C19" s="209"/>
      <c r="D19" s="141"/>
      <c r="E19" s="141"/>
      <c r="F19" s="138">
        <v>0</v>
      </c>
      <c r="G19" s="139">
        <v>0</v>
      </c>
    </row>
    <row r="20" spans="1:7" s="7" customFormat="1" ht="15.5" x14ac:dyDescent="0.35">
      <c r="A20" s="425"/>
      <c r="B20" s="426"/>
      <c r="C20" s="209"/>
      <c r="D20" s="141"/>
      <c r="E20" s="141"/>
      <c r="F20" s="138">
        <v>0</v>
      </c>
      <c r="G20" s="139">
        <v>0</v>
      </c>
    </row>
    <row r="21" spans="1:7" s="7" customFormat="1" ht="15.5" x14ac:dyDescent="0.35">
      <c r="A21" s="425"/>
      <c r="B21" s="426"/>
      <c r="C21" s="209"/>
      <c r="D21" s="141"/>
      <c r="E21" s="141"/>
      <c r="F21" s="138">
        <v>0</v>
      </c>
      <c r="G21" s="139">
        <v>0</v>
      </c>
    </row>
    <row r="22" spans="1:7" s="7" customFormat="1" ht="15.5" x14ac:dyDescent="0.35">
      <c r="A22" s="425"/>
      <c r="B22" s="426"/>
      <c r="C22" s="209"/>
      <c r="D22" s="141"/>
      <c r="E22" s="141"/>
      <c r="F22" s="138">
        <v>0</v>
      </c>
      <c r="G22" s="139">
        <v>0</v>
      </c>
    </row>
    <row r="23" spans="1:7" s="7" customFormat="1" ht="15.5" x14ac:dyDescent="0.35">
      <c r="A23" s="425"/>
      <c r="B23" s="426"/>
      <c r="C23" s="209"/>
      <c r="D23" s="141"/>
      <c r="E23" s="141"/>
      <c r="F23" s="138">
        <v>0</v>
      </c>
      <c r="G23" s="139">
        <v>0</v>
      </c>
    </row>
    <row r="24" spans="1:7" s="7" customFormat="1" ht="15.5" x14ac:dyDescent="0.35">
      <c r="A24" s="425"/>
      <c r="B24" s="426"/>
      <c r="C24" s="209"/>
      <c r="D24" s="141"/>
      <c r="E24" s="141"/>
      <c r="F24" s="138">
        <v>0</v>
      </c>
      <c r="G24" s="139">
        <v>0</v>
      </c>
    </row>
    <row r="25" spans="1:7" s="7" customFormat="1" ht="15.5" x14ac:dyDescent="0.35">
      <c r="A25" s="425"/>
      <c r="B25" s="426"/>
      <c r="C25" s="209"/>
      <c r="D25" s="141"/>
      <c r="E25" s="141"/>
      <c r="F25" s="138">
        <v>0</v>
      </c>
      <c r="G25" s="139">
        <v>0</v>
      </c>
    </row>
    <row r="26" spans="1:7" s="7" customFormat="1" ht="15.5" x14ac:dyDescent="0.35">
      <c r="A26" s="425"/>
      <c r="B26" s="426"/>
      <c r="C26" s="209"/>
      <c r="D26" s="141"/>
      <c r="E26" s="141"/>
      <c r="F26" s="138">
        <v>0</v>
      </c>
      <c r="G26" s="139">
        <v>0</v>
      </c>
    </row>
    <row r="27" spans="1:7" s="7" customFormat="1" ht="15.5" x14ac:dyDescent="0.35">
      <c r="A27" s="425"/>
      <c r="B27" s="426"/>
      <c r="C27" s="209"/>
      <c r="D27" s="141"/>
      <c r="E27" s="141"/>
      <c r="F27" s="138">
        <v>0</v>
      </c>
      <c r="G27" s="139">
        <v>0</v>
      </c>
    </row>
    <row r="28" spans="1:7" s="7" customFormat="1" ht="15.5" x14ac:dyDescent="0.35">
      <c r="A28" s="425"/>
      <c r="B28" s="426"/>
      <c r="C28" s="209"/>
      <c r="D28" s="141"/>
      <c r="E28" s="141"/>
      <c r="F28" s="138">
        <v>0</v>
      </c>
      <c r="G28" s="139">
        <v>0</v>
      </c>
    </row>
    <row r="29" spans="1:7" s="7" customFormat="1" ht="15.5" x14ac:dyDescent="0.35">
      <c r="A29" s="425"/>
      <c r="B29" s="426"/>
      <c r="C29" s="209"/>
      <c r="D29" s="141"/>
      <c r="E29" s="141"/>
      <c r="F29" s="138">
        <v>0</v>
      </c>
      <c r="G29" s="139">
        <v>0</v>
      </c>
    </row>
    <row r="30" spans="1:7" s="7" customFormat="1" ht="15.5" x14ac:dyDescent="0.35">
      <c r="A30" s="425"/>
      <c r="B30" s="426"/>
      <c r="C30" s="209"/>
      <c r="D30" s="141"/>
      <c r="E30" s="141"/>
      <c r="F30" s="138">
        <v>0</v>
      </c>
      <c r="G30" s="139">
        <v>0</v>
      </c>
    </row>
    <row r="31" spans="1:7" s="7" customFormat="1" ht="15.5" x14ac:dyDescent="0.35">
      <c r="A31" s="425"/>
      <c r="B31" s="426"/>
      <c r="C31" s="209"/>
      <c r="D31" s="141"/>
      <c r="E31" s="141"/>
      <c r="F31" s="138">
        <v>0</v>
      </c>
      <c r="G31" s="139">
        <v>0</v>
      </c>
    </row>
    <row r="32" spans="1:7" s="7" customFormat="1" ht="15.5" x14ac:dyDescent="0.35">
      <c r="A32" s="425"/>
      <c r="B32" s="426"/>
      <c r="C32" s="209"/>
      <c r="D32" s="141"/>
      <c r="E32" s="141"/>
      <c r="F32" s="138">
        <v>0</v>
      </c>
      <c r="G32" s="139">
        <v>0</v>
      </c>
    </row>
    <row r="33" spans="1:7" s="7" customFormat="1" ht="15.5" x14ac:dyDescent="0.35">
      <c r="A33" s="425"/>
      <c r="B33" s="426"/>
      <c r="C33" s="209"/>
      <c r="D33" s="141"/>
      <c r="E33" s="141"/>
      <c r="F33" s="138">
        <v>0</v>
      </c>
      <c r="G33" s="139">
        <v>0</v>
      </c>
    </row>
    <row r="34" spans="1:7" s="7" customFormat="1" ht="15.5" x14ac:dyDescent="0.35">
      <c r="A34" s="425"/>
      <c r="B34" s="426"/>
      <c r="C34" s="209"/>
      <c r="D34" s="141"/>
      <c r="E34" s="141"/>
      <c r="F34" s="138">
        <v>0</v>
      </c>
      <c r="G34" s="139">
        <v>0</v>
      </c>
    </row>
    <row r="35" spans="1:7" s="7" customFormat="1" ht="15.5" x14ac:dyDescent="0.35">
      <c r="A35" s="425"/>
      <c r="B35" s="426"/>
      <c r="C35" s="209"/>
      <c r="D35" s="141"/>
      <c r="E35" s="141"/>
      <c r="F35" s="138">
        <v>0</v>
      </c>
      <c r="G35" s="139">
        <v>0</v>
      </c>
    </row>
    <row r="36" spans="1:7" s="7" customFormat="1" ht="15.5" x14ac:dyDescent="0.35">
      <c r="A36" s="425"/>
      <c r="B36" s="426"/>
      <c r="C36" s="209"/>
      <c r="D36" s="141"/>
      <c r="E36" s="141"/>
      <c r="F36" s="138">
        <v>0</v>
      </c>
      <c r="G36" s="139">
        <v>0</v>
      </c>
    </row>
    <row r="37" spans="1:7" s="7" customFormat="1" ht="15.5" x14ac:dyDescent="0.35">
      <c r="A37" s="425"/>
      <c r="B37" s="426"/>
      <c r="C37" s="209"/>
      <c r="D37" s="141"/>
      <c r="E37" s="141"/>
      <c r="F37" s="138">
        <v>0</v>
      </c>
      <c r="G37" s="139">
        <v>0</v>
      </c>
    </row>
    <row r="38" spans="1:7" s="7" customFormat="1" ht="15.5" x14ac:dyDescent="0.35">
      <c r="A38" s="425"/>
      <c r="B38" s="426"/>
      <c r="C38" s="209"/>
      <c r="D38" s="141"/>
      <c r="E38" s="141"/>
      <c r="F38" s="138">
        <v>0</v>
      </c>
      <c r="G38" s="139">
        <v>0</v>
      </c>
    </row>
    <row r="39" spans="1:7" s="7" customFormat="1" ht="15.5" x14ac:dyDescent="0.35">
      <c r="A39" s="425"/>
      <c r="B39" s="426"/>
      <c r="C39" s="209"/>
      <c r="D39" s="141"/>
      <c r="E39" s="141"/>
      <c r="F39" s="138">
        <v>0</v>
      </c>
      <c r="G39" s="139">
        <v>0</v>
      </c>
    </row>
    <row r="40" spans="1:7" s="7" customFormat="1" ht="15.5" x14ac:dyDescent="0.35">
      <c r="A40" s="425"/>
      <c r="B40" s="426"/>
      <c r="C40" s="209"/>
      <c r="D40" s="141"/>
      <c r="E40" s="141"/>
      <c r="F40" s="138">
        <v>0</v>
      </c>
      <c r="G40" s="139">
        <v>0</v>
      </c>
    </row>
    <row r="41" spans="1:7" s="7" customFormat="1" ht="15.5" x14ac:dyDescent="0.35">
      <c r="A41" s="425"/>
      <c r="B41" s="426"/>
      <c r="C41" s="209"/>
      <c r="D41" s="141"/>
      <c r="E41" s="141"/>
      <c r="F41" s="138">
        <v>0</v>
      </c>
      <c r="G41" s="139">
        <v>0</v>
      </c>
    </row>
    <row r="42" spans="1:7" s="7" customFormat="1" ht="15.5" x14ac:dyDescent="0.35">
      <c r="A42" s="425"/>
      <c r="B42" s="426"/>
      <c r="C42" s="209"/>
      <c r="D42" s="141"/>
      <c r="E42" s="141"/>
      <c r="F42" s="138">
        <v>0</v>
      </c>
      <c r="G42" s="139">
        <v>0</v>
      </c>
    </row>
    <row r="43" spans="1:7" s="7" customFormat="1" ht="15.5" x14ac:dyDescent="0.35">
      <c r="A43" s="425"/>
      <c r="B43" s="426"/>
      <c r="C43" s="209"/>
      <c r="D43" s="141"/>
      <c r="E43" s="141"/>
      <c r="F43" s="138">
        <v>0</v>
      </c>
      <c r="G43" s="139">
        <v>0</v>
      </c>
    </row>
    <row r="44" spans="1:7" s="7" customFormat="1" ht="15.5" x14ac:dyDescent="0.35">
      <c r="A44" s="425"/>
      <c r="B44" s="426"/>
      <c r="C44" s="209"/>
      <c r="D44" s="141"/>
      <c r="E44" s="141"/>
      <c r="F44" s="138">
        <v>0</v>
      </c>
      <c r="G44" s="139">
        <v>0</v>
      </c>
    </row>
    <row r="45" spans="1:7" s="7" customFormat="1" ht="15.5" x14ac:dyDescent="0.35">
      <c r="A45" s="425"/>
      <c r="B45" s="426"/>
      <c r="C45" s="209"/>
      <c r="D45" s="141"/>
      <c r="E45" s="141"/>
      <c r="F45" s="138">
        <v>0</v>
      </c>
      <c r="G45" s="139">
        <v>0</v>
      </c>
    </row>
    <row r="46" spans="1:7" s="7" customFormat="1" ht="15.5" x14ac:dyDescent="0.35">
      <c r="A46" s="425"/>
      <c r="B46" s="426"/>
      <c r="C46" s="209"/>
      <c r="D46" s="141"/>
      <c r="E46" s="141"/>
      <c r="F46" s="138">
        <v>0</v>
      </c>
      <c r="G46" s="139">
        <v>0</v>
      </c>
    </row>
    <row r="47" spans="1:7" s="7" customFormat="1" ht="15.5" x14ac:dyDescent="0.35">
      <c r="A47" s="425"/>
      <c r="B47" s="426"/>
      <c r="C47" s="209"/>
      <c r="D47" s="141"/>
      <c r="E47" s="141"/>
      <c r="F47" s="138">
        <v>0</v>
      </c>
      <c r="G47" s="139">
        <v>0</v>
      </c>
    </row>
    <row r="48" spans="1:7" s="7" customFormat="1" ht="15.5" x14ac:dyDescent="0.35">
      <c r="A48" s="425"/>
      <c r="B48" s="426"/>
      <c r="C48" s="209"/>
      <c r="D48" s="141"/>
      <c r="E48" s="141"/>
      <c r="F48" s="138">
        <v>0</v>
      </c>
      <c r="G48" s="139">
        <v>0</v>
      </c>
    </row>
    <row r="49" spans="1:7" s="7" customFormat="1" ht="15.5" x14ac:dyDescent="0.35">
      <c r="A49" s="425"/>
      <c r="B49" s="426"/>
      <c r="C49" s="209"/>
      <c r="D49" s="141"/>
      <c r="E49" s="141"/>
      <c r="F49" s="138">
        <v>0</v>
      </c>
      <c r="G49" s="139">
        <v>0</v>
      </c>
    </row>
    <row r="50" spans="1:7" s="7" customFormat="1" ht="15.5" x14ac:dyDescent="0.35">
      <c r="A50" s="425"/>
      <c r="B50" s="426"/>
      <c r="C50" s="209"/>
      <c r="D50" s="141"/>
      <c r="E50" s="141"/>
      <c r="F50" s="138">
        <v>0</v>
      </c>
      <c r="G50" s="139">
        <v>0</v>
      </c>
    </row>
    <row r="51" spans="1:7" s="7" customFormat="1" ht="15.5" x14ac:dyDescent="0.35">
      <c r="A51" s="425"/>
      <c r="B51" s="426"/>
      <c r="C51" s="209"/>
      <c r="D51" s="141"/>
      <c r="E51" s="141"/>
      <c r="F51" s="138">
        <v>0</v>
      </c>
      <c r="G51" s="139">
        <v>0</v>
      </c>
    </row>
    <row r="52" spans="1:7" s="7" customFormat="1" ht="15.5" x14ac:dyDescent="0.35">
      <c r="A52" s="425"/>
      <c r="B52" s="426"/>
      <c r="C52" s="209"/>
      <c r="D52" s="141"/>
      <c r="E52" s="141"/>
      <c r="F52" s="138">
        <v>0</v>
      </c>
      <c r="G52" s="139">
        <v>0</v>
      </c>
    </row>
    <row r="53" spans="1:7" s="7" customFormat="1" ht="15.5" x14ac:dyDescent="0.35">
      <c r="A53" s="425"/>
      <c r="B53" s="426"/>
      <c r="C53" s="209"/>
      <c r="D53" s="141"/>
      <c r="E53" s="141"/>
      <c r="F53" s="138">
        <v>0</v>
      </c>
      <c r="G53" s="139">
        <v>0</v>
      </c>
    </row>
    <row r="54" spans="1:7" s="7" customFormat="1" ht="15.5" x14ac:dyDescent="0.35">
      <c r="A54" s="425"/>
      <c r="B54" s="426"/>
      <c r="C54" s="209"/>
      <c r="D54" s="141"/>
      <c r="E54" s="141"/>
      <c r="F54" s="138">
        <v>0</v>
      </c>
      <c r="G54" s="139">
        <v>0</v>
      </c>
    </row>
    <row r="55" spans="1:7" s="7" customFormat="1" ht="15.5" x14ac:dyDescent="0.35">
      <c r="A55" s="425"/>
      <c r="B55" s="426"/>
      <c r="C55" s="209"/>
      <c r="D55" s="141"/>
      <c r="E55" s="141"/>
      <c r="F55" s="138">
        <v>0</v>
      </c>
      <c r="G55" s="139">
        <v>0</v>
      </c>
    </row>
    <row r="56" spans="1:7" s="7" customFormat="1" ht="15.5" x14ac:dyDescent="0.35">
      <c r="A56" s="425"/>
      <c r="B56" s="426"/>
      <c r="C56" s="209"/>
      <c r="D56" s="141"/>
      <c r="E56" s="141"/>
      <c r="F56" s="138">
        <v>0</v>
      </c>
      <c r="G56" s="139">
        <v>0</v>
      </c>
    </row>
    <row r="57" spans="1:7" s="7" customFormat="1" ht="15.5" x14ac:dyDescent="0.35">
      <c r="A57" s="425"/>
      <c r="B57" s="426"/>
      <c r="C57" s="209"/>
      <c r="D57" s="141"/>
      <c r="E57" s="141"/>
      <c r="F57" s="138">
        <v>0</v>
      </c>
      <c r="G57" s="139">
        <v>0</v>
      </c>
    </row>
    <row r="58" spans="1:7" s="7" customFormat="1" ht="15.5" x14ac:dyDescent="0.35">
      <c r="A58" s="425"/>
      <c r="B58" s="426"/>
      <c r="C58" s="209"/>
      <c r="D58" s="141"/>
      <c r="E58" s="141"/>
      <c r="F58" s="138">
        <v>0</v>
      </c>
      <c r="G58" s="139">
        <v>0</v>
      </c>
    </row>
    <row r="59" spans="1:7" s="7" customFormat="1" ht="15.5" x14ac:dyDescent="0.35">
      <c r="A59" s="425"/>
      <c r="B59" s="426"/>
      <c r="C59" s="209"/>
      <c r="D59" s="141"/>
      <c r="E59" s="141"/>
      <c r="F59" s="138">
        <v>0</v>
      </c>
      <c r="G59" s="139">
        <v>0</v>
      </c>
    </row>
    <row r="60" spans="1:7" s="7" customFormat="1" ht="15.5" x14ac:dyDescent="0.35">
      <c r="A60" s="425"/>
      <c r="B60" s="426"/>
      <c r="C60" s="209"/>
      <c r="D60" s="141"/>
      <c r="E60" s="141"/>
      <c r="F60" s="138">
        <v>0</v>
      </c>
      <c r="G60" s="139">
        <v>0</v>
      </c>
    </row>
    <row r="61" spans="1:7" s="7" customFormat="1" ht="15.5" x14ac:dyDescent="0.35">
      <c r="A61" s="425"/>
      <c r="B61" s="426"/>
      <c r="C61" s="209"/>
      <c r="D61" s="141"/>
      <c r="E61" s="141"/>
      <c r="F61" s="138">
        <v>0</v>
      </c>
      <c r="G61" s="139">
        <v>0</v>
      </c>
    </row>
    <row r="62" spans="1:7" s="7" customFormat="1" ht="15.5" x14ac:dyDescent="0.35">
      <c r="A62" s="425"/>
      <c r="B62" s="426"/>
      <c r="C62" s="209"/>
      <c r="D62" s="141"/>
      <c r="E62" s="141"/>
      <c r="F62" s="138">
        <v>0</v>
      </c>
      <c r="G62" s="139">
        <v>0</v>
      </c>
    </row>
    <row r="63" spans="1:7" s="7" customFormat="1" ht="15.5" x14ac:dyDescent="0.35">
      <c r="A63" s="425"/>
      <c r="B63" s="426"/>
      <c r="C63" s="209"/>
      <c r="D63" s="141"/>
      <c r="E63" s="141"/>
      <c r="F63" s="138">
        <v>0</v>
      </c>
      <c r="G63" s="139">
        <v>0</v>
      </c>
    </row>
    <row r="64" spans="1:7" s="7" customFormat="1" ht="15.5" x14ac:dyDescent="0.35">
      <c r="A64" s="425"/>
      <c r="B64" s="426"/>
      <c r="C64" s="209"/>
      <c r="D64" s="141"/>
      <c r="E64" s="141"/>
      <c r="F64" s="138">
        <v>0</v>
      </c>
      <c r="G64" s="139">
        <v>0</v>
      </c>
    </row>
    <row r="65" spans="1:7" s="7" customFormat="1" ht="15.5" x14ac:dyDescent="0.35">
      <c r="A65" s="425"/>
      <c r="B65" s="426"/>
      <c r="C65" s="209"/>
      <c r="D65" s="141"/>
      <c r="E65" s="141"/>
      <c r="F65" s="138">
        <v>0</v>
      </c>
      <c r="G65" s="139">
        <v>0</v>
      </c>
    </row>
    <row r="66" spans="1:7" s="7" customFormat="1" ht="15.5" x14ac:dyDescent="0.35">
      <c r="A66" s="425"/>
      <c r="B66" s="426"/>
      <c r="C66" s="209"/>
      <c r="D66" s="141"/>
      <c r="E66" s="141"/>
      <c r="F66" s="138">
        <v>0</v>
      </c>
      <c r="G66" s="139">
        <v>0</v>
      </c>
    </row>
    <row r="67" spans="1:7" s="7" customFormat="1" ht="15.5" x14ac:dyDescent="0.35">
      <c r="A67" s="425"/>
      <c r="B67" s="426"/>
      <c r="C67" s="209"/>
      <c r="D67" s="141"/>
      <c r="E67" s="141"/>
      <c r="F67" s="138">
        <v>0</v>
      </c>
      <c r="G67" s="139">
        <v>0</v>
      </c>
    </row>
    <row r="68" spans="1:7" s="7" customFormat="1" ht="15.5" x14ac:dyDescent="0.35">
      <c r="A68" s="425"/>
      <c r="B68" s="426"/>
      <c r="C68" s="209"/>
      <c r="D68" s="141"/>
      <c r="E68" s="141"/>
      <c r="F68" s="138">
        <v>0</v>
      </c>
      <c r="G68" s="139">
        <v>0</v>
      </c>
    </row>
    <row r="69" spans="1:7" s="7" customFormat="1" ht="15.5" x14ac:dyDescent="0.35">
      <c r="A69" s="425"/>
      <c r="B69" s="426"/>
      <c r="C69" s="209"/>
      <c r="D69" s="141"/>
      <c r="E69" s="141"/>
      <c r="F69" s="138">
        <v>0</v>
      </c>
      <c r="G69" s="139">
        <v>0</v>
      </c>
    </row>
    <row r="70" spans="1:7" s="7" customFormat="1" ht="15.5" x14ac:dyDescent="0.35">
      <c r="A70" s="425"/>
      <c r="B70" s="426"/>
      <c r="C70" s="209"/>
      <c r="D70" s="141"/>
      <c r="E70" s="141"/>
      <c r="F70" s="138">
        <v>0</v>
      </c>
      <c r="G70" s="139">
        <v>0</v>
      </c>
    </row>
    <row r="71" spans="1:7" s="7" customFormat="1" ht="15.5" x14ac:dyDescent="0.35">
      <c r="A71" s="425"/>
      <c r="B71" s="426"/>
      <c r="C71" s="209"/>
      <c r="D71" s="141"/>
      <c r="E71" s="141"/>
      <c r="F71" s="138">
        <v>0</v>
      </c>
      <c r="G71" s="139">
        <v>0</v>
      </c>
    </row>
    <row r="72" spans="1:7" s="7" customFormat="1" ht="15.5" x14ac:dyDescent="0.35">
      <c r="A72" s="425"/>
      <c r="B72" s="426"/>
      <c r="C72" s="209"/>
      <c r="D72" s="141"/>
      <c r="E72" s="141"/>
      <c r="F72" s="138">
        <v>0</v>
      </c>
      <c r="G72" s="139">
        <v>0</v>
      </c>
    </row>
    <row r="73" spans="1:7" s="7" customFormat="1" ht="15.5" x14ac:dyDescent="0.35">
      <c r="A73" s="425"/>
      <c r="B73" s="426"/>
      <c r="C73" s="209"/>
      <c r="D73" s="141"/>
      <c r="E73" s="141"/>
      <c r="F73" s="138">
        <v>0</v>
      </c>
      <c r="G73" s="139">
        <v>0</v>
      </c>
    </row>
    <row r="74" spans="1:7" s="7" customFormat="1" ht="15.5" x14ac:dyDescent="0.35">
      <c r="A74" s="425"/>
      <c r="B74" s="426"/>
      <c r="C74" s="209"/>
      <c r="D74" s="141"/>
      <c r="E74" s="141"/>
      <c r="F74" s="138">
        <v>0</v>
      </c>
      <c r="G74" s="139">
        <v>0</v>
      </c>
    </row>
    <row r="75" spans="1:7" s="7" customFormat="1" ht="15.5" x14ac:dyDescent="0.35">
      <c r="A75" s="425"/>
      <c r="B75" s="426"/>
      <c r="C75" s="209"/>
      <c r="D75" s="141"/>
      <c r="E75" s="141"/>
      <c r="F75" s="138">
        <v>0</v>
      </c>
      <c r="G75" s="139">
        <v>0</v>
      </c>
    </row>
    <row r="76" spans="1:7" s="7" customFormat="1" ht="15.5" x14ac:dyDescent="0.35">
      <c r="A76" s="425"/>
      <c r="B76" s="426"/>
      <c r="C76" s="209"/>
      <c r="D76" s="141"/>
      <c r="E76" s="141"/>
      <c r="F76" s="138">
        <v>0</v>
      </c>
      <c r="G76" s="139">
        <v>0</v>
      </c>
    </row>
    <row r="77" spans="1:7" s="7" customFormat="1" ht="15.5" x14ac:dyDescent="0.35">
      <c r="A77" s="425"/>
      <c r="B77" s="426"/>
      <c r="C77" s="209"/>
      <c r="D77" s="141"/>
      <c r="E77" s="141"/>
      <c r="F77" s="138">
        <v>0</v>
      </c>
      <c r="G77" s="139">
        <v>0</v>
      </c>
    </row>
    <row r="78" spans="1:7" s="7" customFormat="1" ht="15.5" x14ac:dyDescent="0.35">
      <c r="A78" s="425"/>
      <c r="B78" s="426"/>
      <c r="C78" s="209"/>
      <c r="D78" s="141"/>
      <c r="E78" s="141"/>
      <c r="F78" s="138">
        <v>0</v>
      </c>
      <c r="G78" s="139">
        <v>0</v>
      </c>
    </row>
    <row r="79" spans="1:7" s="7" customFormat="1" ht="15.5" x14ac:dyDescent="0.35">
      <c r="A79" s="425"/>
      <c r="B79" s="426"/>
      <c r="C79" s="209"/>
      <c r="D79" s="141"/>
      <c r="E79" s="141"/>
      <c r="F79" s="138">
        <v>0</v>
      </c>
      <c r="G79" s="139">
        <v>0</v>
      </c>
    </row>
    <row r="80" spans="1:7" s="7" customFormat="1" ht="15.5" x14ac:dyDescent="0.35">
      <c r="A80" s="425"/>
      <c r="B80" s="426"/>
      <c r="C80" s="209"/>
      <c r="D80" s="141"/>
      <c r="E80" s="141"/>
      <c r="F80" s="138">
        <v>0</v>
      </c>
      <c r="G80" s="139">
        <v>0</v>
      </c>
    </row>
    <row r="81" spans="1:7" s="7" customFormat="1" ht="15.5" x14ac:dyDescent="0.35">
      <c r="A81" s="425"/>
      <c r="B81" s="426"/>
      <c r="C81" s="209"/>
      <c r="D81" s="141"/>
      <c r="E81" s="141"/>
      <c r="F81" s="138">
        <v>0</v>
      </c>
      <c r="G81" s="139">
        <v>0</v>
      </c>
    </row>
    <row r="82" spans="1:7" s="7" customFormat="1" ht="15.5" x14ac:dyDescent="0.35">
      <c r="A82" s="425"/>
      <c r="B82" s="426"/>
      <c r="C82" s="209"/>
      <c r="D82" s="141"/>
      <c r="E82" s="141"/>
      <c r="F82" s="138">
        <v>0</v>
      </c>
      <c r="G82" s="139">
        <v>0</v>
      </c>
    </row>
    <row r="83" spans="1:7" s="7" customFormat="1" ht="15.5" x14ac:dyDescent="0.35">
      <c r="A83" s="425"/>
      <c r="B83" s="426"/>
      <c r="C83" s="209"/>
      <c r="D83" s="141"/>
      <c r="E83" s="141"/>
      <c r="F83" s="138">
        <v>0</v>
      </c>
      <c r="G83" s="139">
        <v>0</v>
      </c>
    </row>
    <row r="84" spans="1:7" s="7" customFormat="1" ht="15.5" x14ac:dyDescent="0.35">
      <c r="A84" s="425"/>
      <c r="B84" s="426"/>
      <c r="C84" s="209"/>
      <c r="D84" s="141"/>
      <c r="E84" s="141"/>
      <c r="F84" s="138">
        <v>0</v>
      </c>
      <c r="G84" s="139">
        <v>0</v>
      </c>
    </row>
    <row r="85" spans="1:7" s="7" customFormat="1" ht="15.5" x14ac:dyDescent="0.35">
      <c r="A85" s="425"/>
      <c r="B85" s="426"/>
      <c r="C85" s="209"/>
      <c r="D85" s="141"/>
      <c r="E85" s="141"/>
      <c r="F85" s="138">
        <v>0</v>
      </c>
      <c r="G85" s="139">
        <v>0</v>
      </c>
    </row>
    <row r="86" spans="1:7" s="7" customFormat="1" ht="15.5" x14ac:dyDescent="0.35">
      <c r="A86" s="425"/>
      <c r="B86" s="426"/>
      <c r="C86" s="209"/>
      <c r="D86" s="141"/>
      <c r="E86" s="141"/>
      <c r="F86" s="138">
        <v>0</v>
      </c>
      <c r="G86" s="139">
        <v>0</v>
      </c>
    </row>
    <row r="87" spans="1:7" s="7" customFormat="1" ht="15.5" x14ac:dyDescent="0.35">
      <c r="A87" s="425"/>
      <c r="B87" s="426"/>
      <c r="C87" s="209"/>
      <c r="D87" s="141"/>
      <c r="E87" s="141"/>
      <c r="F87" s="138">
        <v>0</v>
      </c>
      <c r="G87" s="139">
        <v>0</v>
      </c>
    </row>
    <row r="88" spans="1:7" s="7" customFormat="1" ht="15.5" x14ac:dyDescent="0.35">
      <c r="A88" s="425"/>
      <c r="B88" s="426"/>
      <c r="C88" s="209"/>
      <c r="D88" s="141"/>
      <c r="E88" s="141"/>
      <c r="F88" s="138">
        <v>0</v>
      </c>
      <c r="G88" s="139">
        <v>0</v>
      </c>
    </row>
    <row r="89" spans="1:7" s="7" customFormat="1" ht="15.5" x14ac:dyDescent="0.35">
      <c r="A89" s="425"/>
      <c r="B89" s="426"/>
      <c r="C89" s="209"/>
      <c r="D89" s="141"/>
      <c r="E89" s="141"/>
      <c r="F89" s="138">
        <v>0</v>
      </c>
      <c r="G89" s="139">
        <v>0</v>
      </c>
    </row>
    <row r="90" spans="1:7" s="7" customFormat="1" ht="15.5" x14ac:dyDescent="0.35">
      <c r="A90" s="425"/>
      <c r="B90" s="426"/>
      <c r="C90" s="209"/>
      <c r="D90" s="141"/>
      <c r="E90" s="141"/>
      <c r="F90" s="138">
        <v>0</v>
      </c>
      <c r="G90" s="139">
        <v>0</v>
      </c>
    </row>
    <row r="91" spans="1:7" s="7" customFormat="1" ht="15.5" x14ac:dyDescent="0.35">
      <c r="A91" s="425"/>
      <c r="B91" s="426"/>
      <c r="C91" s="209"/>
      <c r="D91" s="141"/>
      <c r="E91" s="141"/>
      <c r="F91" s="138">
        <v>0</v>
      </c>
      <c r="G91" s="139">
        <v>0</v>
      </c>
    </row>
    <row r="92" spans="1:7" s="7" customFormat="1" ht="15.5" x14ac:dyDescent="0.35">
      <c r="A92" s="425"/>
      <c r="B92" s="426"/>
      <c r="C92" s="209"/>
      <c r="D92" s="141"/>
      <c r="E92" s="141"/>
      <c r="F92" s="138">
        <v>0</v>
      </c>
      <c r="G92" s="139">
        <v>0</v>
      </c>
    </row>
    <row r="93" spans="1:7" s="7" customFormat="1" ht="15.5" x14ac:dyDescent="0.35">
      <c r="A93" s="425"/>
      <c r="B93" s="426"/>
      <c r="C93" s="209"/>
      <c r="D93" s="141"/>
      <c r="E93" s="141"/>
      <c r="F93" s="138">
        <v>0</v>
      </c>
      <c r="G93" s="139">
        <v>0</v>
      </c>
    </row>
    <row r="94" spans="1:7" s="7" customFormat="1" ht="15.5" x14ac:dyDescent="0.35">
      <c r="A94" s="425"/>
      <c r="B94" s="426"/>
      <c r="C94" s="209"/>
      <c r="D94" s="141"/>
      <c r="E94" s="141"/>
      <c r="F94" s="138">
        <v>0</v>
      </c>
      <c r="G94" s="139">
        <v>0</v>
      </c>
    </row>
    <row r="95" spans="1:7" s="7" customFormat="1" ht="15.5" x14ac:dyDescent="0.35">
      <c r="A95" s="425"/>
      <c r="B95" s="426"/>
      <c r="C95" s="209"/>
      <c r="D95" s="141"/>
      <c r="E95" s="141"/>
      <c r="F95" s="138">
        <v>0</v>
      </c>
      <c r="G95" s="139">
        <v>0</v>
      </c>
    </row>
    <row r="96" spans="1:7" s="7" customFormat="1" ht="15.5" x14ac:dyDescent="0.35">
      <c r="A96" s="425"/>
      <c r="B96" s="426"/>
      <c r="C96" s="209"/>
      <c r="D96" s="141"/>
      <c r="E96" s="141"/>
      <c r="F96" s="138">
        <v>0</v>
      </c>
      <c r="G96" s="139">
        <v>0</v>
      </c>
    </row>
    <row r="97" spans="1:7" s="7" customFormat="1" ht="15.5" x14ac:dyDescent="0.35">
      <c r="A97" s="425"/>
      <c r="B97" s="426"/>
      <c r="C97" s="209"/>
      <c r="D97" s="141"/>
      <c r="E97" s="141"/>
      <c r="F97" s="138">
        <v>0</v>
      </c>
      <c r="G97" s="139">
        <v>0</v>
      </c>
    </row>
    <row r="98" spans="1:7" s="7" customFormat="1" ht="15.5" x14ac:dyDescent="0.35">
      <c r="A98" s="425"/>
      <c r="B98" s="426"/>
      <c r="C98" s="209"/>
      <c r="D98" s="141"/>
      <c r="E98" s="141"/>
      <c r="F98" s="138">
        <v>0</v>
      </c>
      <c r="G98" s="139">
        <v>0</v>
      </c>
    </row>
    <row r="99" spans="1:7" s="7" customFormat="1" ht="15.5" x14ac:dyDescent="0.35">
      <c r="A99" s="425"/>
      <c r="B99" s="426"/>
      <c r="C99" s="209"/>
      <c r="D99" s="141"/>
      <c r="E99" s="141"/>
      <c r="F99" s="138">
        <v>0</v>
      </c>
      <c r="G99" s="139">
        <v>0</v>
      </c>
    </row>
    <row r="100" spans="1:7" s="7" customFormat="1" ht="15.5" x14ac:dyDescent="0.35">
      <c r="A100" s="425"/>
      <c r="B100" s="426"/>
      <c r="C100" s="209"/>
      <c r="D100" s="141"/>
      <c r="E100" s="141"/>
      <c r="F100" s="138">
        <v>0</v>
      </c>
      <c r="G100" s="139">
        <v>0</v>
      </c>
    </row>
    <row r="101" spans="1:7" s="7" customFormat="1" ht="15.5" x14ac:dyDescent="0.35">
      <c r="A101" s="425"/>
      <c r="B101" s="426"/>
      <c r="C101" s="209"/>
      <c r="D101" s="141"/>
      <c r="E101" s="141"/>
      <c r="F101" s="138">
        <v>0</v>
      </c>
      <c r="G101" s="139">
        <v>0</v>
      </c>
    </row>
    <row r="102" spans="1:7" s="7" customFormat="1" ht="15.5" x14ac:dyDescent="0.35">
      <c r="A102" s="425"/>
      <c r="B102" s="426"/>
      <c r="C102" s="209"/>
      <c r="D102" s="141"/>
      <c r="E102" s="141"/>
      <c r="F102" s="138">
        <v>0</v>
      </c>
      <c r="G102" s="139">
        <v>0</v>
      </c>
    </row>
    <row r="103" spans="1:7" s="7" customFormat="1" ht="15.5" x14ac:dyDescent="0.35">
      <c r="A103" s="425"/>
      <c r="B103" s="426"/>
      <c r="C103" s="209"/>
      <c r="D103" s="141"/>
      <c r="E103" s="141"/>
      <c r="F103" s="138">
        <v>0</v>
      </c>
      <c r="G103" s="139">
        <v>0</v>
      </c>
    </row>
    <row r="104" spans="1:7" s="7" customFormat="1" ht="15.5" x14ac:dyDescent="0.35">
      <c r="A104" s="425"/>
      <c r="B104" s="426"/>
      <c r="C104" s="209"/>
      <c r="D104" s="141"/>
      <c r="E104" s="141"/>
      <c r="F104" s="138">
        <v>0</v>
      </c>
      <c r="G104" s="139">
        <v>0</v>
      </c>
    </row>
    <row r="105" spans="1:7" s="7" customFormat="1" ht="15.5" x14ac:dyDescent="0.35">
      <c r="A105" s="425"/>
      <c r="B105" s="426"/>
      <c r="C105" s="209"/>
      <c r="D105" s="141"/>
      <c r="E105" s="141"/>
      <c r="F105" s="138">
        <v>0</v>
      </c>
      <c r="G105" s="139">
        <v>0</v>
      </c>
    </row>
    <row r="106" spans="1:7" s="7" customFormat="1" ht="15.5" x14ac:dyDescent="0.35">
      <c r="A106" s="425"/>
      <c r="B106" s="426"/>
      <c r="C106" s="209"/>
      <c r="D106" s="141"/>
      <c r="E106" s="141"/>
      <c r="F106" s="138">
        <v>0</v>
      </c>
      <c r="G106" s="139">
        <v>0</v>
      </c>
    </row>
    <row r="107" spans="1:7" s="7" customFormat="1" ht="15.5" x14ac:dyDescent="0.35">
      <c r="A107" s="425"/>
      <c r="B107" s="426"/>
      <c r="C107" s="209"/>
      <c r="D107" s="141"/>
      <c r="E107" s="141"/>
      <c r="F107" s="138">
        <v>0</v>
      </c>
      <c r="G107" s="139">
        <v>0</v>
      </c>
    </row>
    <row r="108" spans="1:7" s="7" customFormat="1" ht="15.5" x14ac:dyDescent="0.35">
      <c r="A108" s="425"/>
      <c r="B108" s="426"/>
      <c r="C108" s="209"/>
      <c r="D108" s="141"/>
      <c r="E108" s="141"/>
      <c r="F108" s="138">
        <v>0</v>
      </c>
      <c r="G108" s="139">
        <v>0</v>
      </c>
    </row>
    <row r="109" spans="1:7" s="7" customFormat="1" ht="16" thickBot="1" x14ac:dyDescent="0.4">
      <c r="A109" s="515"/>
      <c r="B109" s="516"/>
      <c r="C109" s="210"/>
      <c r="D109" s="142"/>
      <c r="E109" s="142"/>
      <c r="F109" s="206">
        <v>0</v>
      </c>
      <c r="G109" s="207">
        <v>0</v>
      </c>
    </row>
  </sheetData>
  <sheetProtection algorithmName="SHA-512" hashValue="mChgR1OwVCQM5X/wMuIho6rbWDiCXBhTbsNsiy9gpmB0LlAiFaaQTssChg+o7q2C6nwW6lNoresLjILtNAq62g==" saltValue="1teTzusSL+WPIr8v8QUw3Q==" spinCount="100000" sheet="1" objects="1" selectLockedCells="1"/>
  <mergeCells count="109">
    <mergeCell ref="A108:B108"/>
    <mergeCell ref="A109:B109"/>
    <mergeCell ref="C5:E5"/>
    <mergeCell ref="B1:G4"/>
    <mergeCell ref="A102:B102"/>
    <mergeCell ref="A103:B103"/>
    <mergeCell ref="A104:B104"/>
    <mergeCell ref="A105:B105"/>
    <mergeCell ref="A106:B106"/>
    <mergeCell ref="A107:B107"/>
    <mergeCell ref="A96:B96"/>
    <mergeCell ref="A97:B97"/>
    <mergeCell ref="A98:B98"/>
    <mergeCell ref="A99:B99"/>
    <mergeCell ref="A100:B100"/>
    <mergeCell ref="A101:B101"/>
    <mergeCell ref="A90:B90"/>
    <mergeCell ref="A91:B91"/>
    <mergeCell ref="A92:B92"/>
    <mergeCell ref="A93:B93"/>
    <mergeCell ref="A94:B94"/>
    <mergeCell ref="A95:B95"/>
    <mergeCell ref="A84:B84"/>
    <mergeCell ref="A85:B85"/>
    <mergeCell ref="A86:B86"/>
    <mergeCell ref="A87:B87"/>
    <mergeCell ref="A88:B88"/>
    <mergeCell ref="A89:B89"/>
    <mergeCell ref="A78:B78"/>
    <mergeCell ref="A79:B79"/>
    <mergeCell ref="A80:B80"/>
    <mergeCell ref="A81:B81"/>
    <mergeCell ref="A82:B82"/>
    <mergeCell ref="A83:B83"/>
    <mergeCell ref="A72:B72"/>
    <mergeCell ref="A73:B73"/>
    <mergeCell ref="A74:B74"/>
    <mergeCell ref="A75:B75"/>
    <mergeCell ref="A76:B76"/>
    <mergeCell ref="A77:B77"/>
    <mergeCell ref="A66:B66"/>
    <mergeCell ref="A67:B67"/>
    <mergeCell ref="A68:B68"/>
    <mergeCell ref="A69:B69"/>
    <mergeCell ref="A70:B70"/>
    <mergeCell ref="A71:B71"/>
    <mergeCell ref="A60:B60"/>
    <mergeCell ref="A61:B61"/>
    <mergeCell ref="A62:B62"/>
    <mergeCell ref="A63:B63"/>
    <mergeCell ref="A64:B64"/>
    <mergeCell ref="A65:B65"/>
    <mergeCell ref="A54:B54"/>
    <mergeCell ref="A55:B55"/>
    <mergeCell ref="A56:B56"/>
    <mergeCell ref="A57:B57"/>
    <mergeCell ref="A58:B58"/>
    <mergeCell ref="A59:B59"/>
    <mergeCell ref="A48:B48"/>
    <mergeCell ref="A49:B49"/>
    <mergeCell ref="A50:B50"/>
    <mergeCell ref="A51:B51"/>
    <mergeCell ref="A52:B52"/>
    <mergeCell ref="A53:B53"/>
    <mergeCell ref="A42:B42"/>
    <mergeCell ref="A43:B43"/>
    <mergeCell ref="A44:B44"/>
    <mergeCell ref="A45:B45"/>
    <mergeCell ref="A46:B46"/>
    <mergeCell ref="A47:B47"/>
    <mergeCell ref="A36:B36"/>
    <mergeCell ref="A37:B37"/>
    <mergeCell ref="A38:B38"/>
    <mergeCell ref="A39:B39"/>
    <mergeCell ref="A40:B40"/>
    <mergeCell ref="A41:B41"/>
    <mergeCell ref="A30:B30"/>
    <mergeCell ref="A31:B31"/>
    <mergeCell ref="A32:B32"/>
    <mergeCell ref="A33:B33"/>
    <mergeCell ref="A34:B34"/>
    <mergeCell ref="A35:B35"/>
    <mergeCell ref="A27:B27"/>
    <mergeCell ref="A28:B28"/>
    <mergeCell ref="A29:B29"/>
    <mergeCell ref="A18:B18"/>
    <mergeCell ref="A19:B19"/>
    <mergeCell ref="A20:B20"/>
    <mergeCell ref="A21:B21"/>
    <mergeCell ref="A22:B22"/>
    <mergeCell ref="A23:B23"/>
    <mergeCell ref="A17:B17"/>
    <mergeCell ref="A7:B8"/>
    <mergeCell ref="G7:G8"/>
    <mergeCell ref="C7:C8"/>
    <mergeCell ref="D7:E7"/>
    <mergeCell ref="F7:F8"/>
    <mergeCell ref="A24:B24"/>
    <mergeCell ref="A25:B25"/>
    <mergeCell ref="A26:B26"/>
    <mergeCell ref="A6:G6"/>
    <mergeCell ref="A9:B9"/>
    <mergeCell ref="A10:B10"/>
    <mergeCell ref="A11:B11"/>
    <mergeCell ref="A12:B12"/>
    <mergeCell ref="A13:B13"/>
    <mergeCell ref="A14:B14"/>
    <mergeCell ref="A15:B15"/>
    <mergeCell ref="A16:B16"/>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
  <sheetViews>
    <sheetView workbookViewId="0">
      <selection activeCell="C29" sqref="C29"/>
    </sheetView>
  </sheetViews>
  <sheetFormatPr defaultColWidth="9.1796875" defaultRowHeight="14.5" x14ac:dyDescent="0.35"/>
  <cols>
    <col min="2" max="2" width="53.1796875" customWidth="1"/>
    <col min="3" max="3" width="26.26953125" customWidth="1"/>
    <col min="4" max="4" width="27.81640625" customWidth="1"/>
  </cols>
  <sheetData>
    <row r="1" spans="1:4" ht="15.75" customHeight="1" x14ac:dyDescent="0.35">
      <c r="A1" s="4"/>
      <c r="B1" s="302" t="s">
        <v>134</v>
      </c>
      <c r="C1" s="302"/>
      <c r="D1" s="303"/>
    </row>
    <row r="2" spans="1:4" ht="15" customHeight="1" x14ac:dyDescent="0.35">
      <c r="A2" s="5"/>
      <c r="B2" s="304"/>
      <c r="C2" s="304"/>
      <c r="D2" s="305"/>
    </row>
    <row r="3" spans="1:4" ht="15" customHeight="1" x14ac:dyDescent="0.35">
      <c r="A3" s="5"/>
      <c r="B3" s="304"/>
      <c r="C3" s="304"/>
      <c r="D3" s="305"/>
    </row>
    <row r="4" spans="1:4" ht="15" customHeight="1" x14ac:dyDescent="0.35">
      <c r="A4" s="5"/>
      <c r="B4" s="304"/>
      <c r="C4" s="304"/>
      <c r="D4" s="305"/>
    </row>
    <row r="5" spans="1:4" ht="16.5" customHeight="1" thickBot="1" x14ac:dyDescent="0.4">
      <c r="A5" s="208"/>
      <c r="B5" s="54" t="s">
        <v>133</v>
      </c>
      <c r="C5" s="55">
        <f>(C8-C9)</f>
        <v>0</v>
      </c>
      <c r="D5" s="56">
        <f>(D8-D9)</f>
        <v>0</v>
      </c>
    </row>
    <row r="6" spans="1:4" s="7" customFormat="1" ht="16" thickBot="1" x14ac:dyDescent="0.4">
      <c r="A6" s="518" t="s">
        <v>176</v>
      </c>
      <c r="B6" s="519"/>
      <c r="C6" s="519"/>
      <c r="D6" s="520"/>
    </row>
    <row r="7" spans="1:4" s="7" customFormat="1" ht="16" thickBot="1" x14ac:dyDescent="0.4">
      <c r="A7" s="521"/>
      <c r="B7" s="522"/>
      <c r="C7" s="292" t="s">
        <v>7</v>
      </c>
      <c r="D7" s="293" t="s">
        <v>135</v>
      </c>
    </row>
    <row r="8" spans="1:4" s="7" customFormat="1" ht="15.5" x14ac:dyDescent="0.35">
      <c r="A8" s="523" t="s">
        <v>256</v>
      </c>
      <c r="B8" s="524"/>
      <c r="C8" s="291">
        <f>'3 - Adj Gross Inc'!D6</f>
        <v>0</v>
      </c>
      <c r="D8" s="218">
        <f>'3 - Adj Gross Inc'!E6</f>
        <v>0</v>
      </c>
    </row>
    <row r="9" spans="1:4" s="7" customFormat="1" ht="16" thickBot="1" x14ac:dyDescent="0.4">
      <c r="A9" s="525" t="s">
        <v>177</v>
      </c>
      <c r="B9" s="526"/>
      <c r="C9" s="127">
        <f>'4 - Op Exp'!D6</f>
        <v>0</v>
      </c>
      <c r="D9" s="212">
        <f>'4 - Op Exp'!E6</f>
        <v>0</v>
      </c>
    </row>
  </sheetData>
  <sheetProtection algorithmName="SHA-512" hashValue="a2P4DoQFXuBKKMfsv6dws6Bn5y1oLErmbqfWm7pdPS2nlQSC6QHRpNPeIKTna18Ujue8GP3l3ENTAph8vA3dYQ==" saltValue="CHWBiqOxTruUXfaAJLLPrA==" spinCount="100000" sheet="1" objects="1" selectLockedCells="1"/>
  <mergeCells count="5">
    <mergeCell ref="A6:D6"/>
    <mergeCell ref="A7:B7"/>
    <mergeCell ref="A8:B8"/>
    <mergeCell ref="A9:B9"/>
    <mergeCell ref="B1:D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3"/>
  <sheetViews>
    <sheetView workbookViewId="0">
      <selection activeCell="D9" sqref="D9"/>
    </sheetView>
  </sheetViews>
  <sheetFormatPr defaultColWidth="9.1796875" defaultRowHeight="15.5" x14ac:dyDescent="0.35"/>
  <cols>
    <col min="1" max="1" width="9.1796875" style="7"/>
    <col min="2" max="2" width="76.7265625" style="7" customWidth="1"/>
    <col min="3" max="3" width="23.81640625" style="7" customWidth="1"/>
    <col min="4" max="4" width="23.7265625" style="7" customWidth="1"/>
    <col min="5" max="16384" width="9.1796875" style="7"/>
  </cols>
  <sheetData>
    <row r="1" spans="1:4" customFormat="1" ht="15.75" customHeight="1" x14ac:dyDescent="0.35">
      <c r="A1" s="4"/>
      <c r="B1" s="302" t="s">
        <v>138</v>
      </c>
      <c r="C1" s="302"/>
      <c r="D1" s="303"/>
    </row>
    <row r="2" spans="1:4" customFormat="1" ht="15" customHeight="1" x14ac:dyDescent="0.35">
      <c r="A2" s="5"/>
      <c r="B2" s="304"/>
      <c r="C2" s="304"/>
      <c r="D2" s="305"/>
    </row>
    <row r="3" spans="1:4" customFormat="1" ht="15" customHeight="1" x14ac:dyDescent="0.35">
      <c r="A3" s="5"/>
      <c r="B3" s="304"/>
      <c r="C3" s="304"/>
      <c r="D3" s="305"/>
    </row>
    <row r="4" spans="1:4" customFormat="1" ht="15" customHeight="1" x14ac:dyDescent="0.35">
      <c r="A4" s="5"/>
      <c r="B4" s="304"/>
      <c r="C4" s="304"/>
      <c r="D4" s="305"/>
    </row>
    <row r="5" spans="1:4" customFormat="1" ht="16.5" customHeight="1" thickBot="1" x14ac:dyDescent="0.4">
      <c r="A5" s="208"/>
      <c r="B5" s="517" t="s">
        <v>137</v>
      </c>
      <c r="C5" s="517"/>
      <c r="D5" s="56" t="e">
        <f>D13/'2 - Unit Info'!J5</f>
        <v>#DIV/0!</v>
      </c>
    </row>
    <row r="6" spans="1:4" customFormat="1" ht="16" thickBot="1" x14ac:dyDescent="0.4">
      <c r="A6" s="529" t="s">
        <v>118</v>
      </c>
      <c r="B6" s="530"/>
      <c r="C6" s="530"/>
      <c r="D6" s="531"/>
    </row>
    <row r="7" spans="1:4" ht="16" thickBot="1" x14ac:dyDescent="0.4">
      <c r="A7" s="527"/>
      <c r="B7" s="528"/>
      <c r="C7" s="213" t="s">
        <v>7</v>
      </c>
      <c r="D7" s="214" t="s">
        <v>8</v>
      </c>
    </row>
    <row r="8" spans="1:4" x14ac:dyDescent="0.35">
      <c r="A8" s="215" t="s">
        <v>17</v>
      </c>
      <c r="B8" s="216" t="s">
        <v>257</v>
      </c>
      <c r="C8" s="217">
        <f>'5 NOI'!C5</f>
        <v>0</v>
      </c>
      <c r="D8" s="218">
        <f>'5 NOI'!D5</f>
        <v>0</v>
      </c>
    </row>
    <row r="9" spans="1:4" ht="31" x14ac:dyDescent="0.35">
      <c r="A9" s="374" t="s">
        <v>18</v>
      </c>
      <c r="B9" s="219" t="s">
        <v>258</v>
      </c>
      <c r="C9" s="220">
        <v>258.572</v>
      </c>
      <c r="D9" s="548"/>
    </row>
    <row r="10" spans="1:4" ht="46.5" x14ac:dyDescent="0.35">
      <c r="A10" s="374"/>
      <c r="B10" s="221" t="s">
        <v>259</v>
      </c>
      <c r="C10" s="532">
        <f>(D9/C9)-1</f>
        <v>-1</v>
      </c>
      <c r="D10" s="533"/>
    </row>
    <row r="11" spans="1:4" ht="34.5" customHeight="1" x14ac:dyDescent="0.35">
      <c r="A11" s="222" t="s">
        <v>19</v>
      </c>
      <c r="B11" s="221" t="s">
        <v>260</v>
      </c>
      <c r="C11" s="119">
        <f>(C8*C10)+C8</f>
        <v>0</v>
      </c>
      <c r="D11" s="223"/>
    </row>
    <row r="12" spans="1:4" ht="75" customHeight="1" x14ac:dyDescent="0.35">
      <c r="A12" s="222" t="s">
        <v>20</v>
      </c>
      <c r="B12" s="224" t="s">
        <v>261</v>
      </c>
      <c r="C12" s="225"/>
      <c r="D12" s="211">
        <f>D8-C11</f>
        <v>0</v>
      </c>
    </row>
    <row r="13" spans="1:4" ht="37.5" customHeight="1" thickBot="1" x14ac:dyDescent="0.4">
      <c r="A13" s="226" t="s">
        <v>136</v>
      </c>
      <c r="B13" s="227" t="s">
        <v>262</v>
      </c>
      <c r="C13" s="228"/>
      <c r="D13" s="212">
        <f>D12/12</f>
        <v>0</v>
      </c>
    </row>
  </sheetData>
  <sheetProtection algorithmName="SHA-512" hashValue="rHzFtavb2PonPaENAfhEYUPtImQEdyFq31y2sA4Fb+cRuVLIi6HF/K4aJ7PvCwaDExLuMNZZfpVofbSD4/5jCQ==" saltValue="IHNPzccs4Neu5/VxBDg7hA==" spinCount="100000" sheet="1" objects="1" selectLockedCells="1"/>
  <mergeCells count="6">
    <mergeCell ref="A7:B7"/>
    <mergeCell ref="B1:D4"/>
    <mergeCell ref="A6:D6"/>
    <mergeCell ref="B5:C5"/>
    <mergeCell ref="A9:A10"/>
    <mergeCell ref="C10:D10"/>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10"/>
  <sheetViews>
    <sheetView workbookViewId="0">
      <selection activeCell="A9" sqref="A9"/>
    </sheetView>
  </sheetViews>
  <sheetFormatPr defaultRowHeight="14.5" x14ac:dyDescent="0.35"/>
  <cols>
    <col min="1" max="1" width="18.1796875" customWidth="1"/>
    <col min="2" max="2" width="22.7265625" customWidth="1"/>
    <col min="3" max="3" width="18.54296875" customWidth="1"/>
    <col min="4" max="4" width="20" customWidth="1"/>
    <col min="5" max="5" width="25" customWidth="1"/>
  </cols>
  <sheetData>
    <row r="1" spans="1:5" ht="15.75" customHeight="1" x14ac:dyDescent="0.35">
      <c r="A1" s="4"/>
      <c r="B1" s="534" t="s">
        <v>162</v>
      </c>
      <c r="C1" s="534"/>
      <c r="D1" s="534"/>
      <c r="E1" s="535"/>
    </row>
    <row r="2" spans="1:5" ht="15" customHeight="1" x14ac:dyDescent="0.35">
      <c r="A2" s="5"/>
      <c r="B2" s="536"/>
      <c r="C2" s="536"/>
      <c r="D2" s="536"/>
      <c r="E2" s="537"/>
    </row>
    <row r="3" spans="1:5" ht="15" customHeight="1" x14ac:dyDescent="0.35">
      <c r="A3" s="5"/>
      <c r="B3" s="536"/>
      <c r="C3" s="536"/>
      <c r="D3" s="536"/>
      <c r="E3" s="537"/>
    </row>
    <row r="4" spans="1:5" ht="15" customHeight="1" x14ac:dyDescent="0.35">
      <c r="A4" s="5"/>
      <c r="B4" s="536"/>
      <c r="C4" s="536"/>
      <c r="D4" s="536"/>
      <c r="E4" s="537"/>
    </row>
    <row r="5" spans="1:5" ht="16.5" customHeight="1" thickBot="1" x14ac:dyDescent="0.4">
      <c r="A5" s="5"/>
      <c r="B5" s="536"/>
      <c r="C5" s="536"/>
      <c r="D5" s="536"/>
      <c r="E5" s="537"/>
    </row>
    <row r="6" spans="1:5" s="2" customFormat="1" ht="16" thickBot="1" x14ac:dyDescent="0.4">
      <c r="A6" s="538" t="s">
        <v>118</v>
      </c>
      <c r="B6" s="539"/>
      <c r="C6" s="539"/>
      <c r="D6" s="539"/>
      <c r="E6" s="540"/>
    </row>
    <row r="7" spans="1:5" s="2" customFormat="1" ht="47" thickBot="1" x14ac:dyDescent="0.4">
      <c r="A7" s="296" t="s">
        <v>140</v>
      </c>
      <c r="B7" s="297" t="s">
        <v>4</v>
      </c>
      <c r="C7" s="297" t="s">
        <v>141</v>
      </c>
      <c r="D7" s="297" t="s">
        <v>142</v>
      </c>
      <c r="E7" s="298" t="s">
        <v>143</v>
      </c>
    </row>
    <row r="8" spans="1:5" s="2" customFormat="1" ht="15.5" x14ac:dyDescent="0.35">
      <c r="A8" s="294" t="s">
        <v>5</v>
      </c>
      <c r="B8" s="250">
        <v>1000</v>
      </c>
      <c r="C8" s="295">
        <v>3.5999999999999997E-2</v>
      </c>
      <c r="D8" s="250">
        <f>B8*C8</f>
        <v>36</v>
      </c>
      <c r="E8" s="250">
        <v>1100</v>
      </c>
    </row>
    <row r="9" spans="1:5" s="2" customFormat="1" ht="15.5" x14ac:dyDescent="0.35">
      <c r="A9" s="229"/>
      <c r="B9" s="67">
        <v>0</v>
      </c>
      <c r="C9" s="230"/>
      <c r="D9" s="119">
        <f>B9*C9</f>
        <v>0</v>
      </c>
      <c r="E9" s="211">
        <f>B9+D9</f>
        <v>0</v>
      </c>
    </row>
    <row r="10" spans="1:5" s="2" customFormat="1" ht="15.5" x14ac:dyDescent="0.35">
      <c r="A10" s="229"/>
      <c r="B10" s="67">
        <v>0</v>
      </c>
      <c r="C10" s="230"/>
      <c r="D10" s="119">
        <f t="shared" ref="D10:D73" si="0">B10*C10</f>
        <v>0</v>
      </c>
      <c r="E10" s="211">
        <f t="shared" ref="E10:E73" si="1">B10+D10</f>
        <v>0</v>
      </c>
    </row>
    <row r="11" spans="1:5" s="2" customFormat="1" ht="15.5" x14ac:dyDescent="0.35">
      <c r="A11" s="229"/>
      <c r="B11" s="67">
        <v>0</v>
      </c>
      <c r="C11" s="230"/>
      <c r="D11" s="119">
        <f t="shared" si="0"/>
        <v>0</v>
      </c>
      <c r="E11" s="211">
        <f t="shared" si="1"/>
        <v>0</v>
      </c>
    </row>
    <row r="12" spans="1:5" s="2" customFormat="1" ht="15.5" x14ac:dyDescent="0.35">
      <c r="A12" s="229"/>
      <c r="B12" s="67">
        <v>0</v>
      </c>
      <c r="C12" s="230"/>
      <c r="D12" s="119">
        <f t="shared" si="0"/>
        <v>0</v>
      </c>
      <c r="E12" s="211">
        <f t="shared" si="1"/>
        <v>0</v>
      </c>
    </row>
    <row r="13" spans="1:5" s="2" customFormat="1" ht="15.5" x14ac:dyDescent="0.35">
      <c r="A13" s="229"/>
      <c r="B13" s="67">
        <v>0</v>
      </c>
      <c r="C13" s="230"/>
      <c r="D13" s="119">
        <f t="shared" si="0"/>
        <v>0</v>
      </c>
      <c r="E13" s="211">
        <f t="shared" si="1"/>
        <v>0</v>
      </c>
    </row>
    <row r="14" spans="1:5" s="2" customFormat="1" ht="15.5" x14ac:dyDescent="0.35">
      <c r="A14" s="229"/>
      <c r="B14" s="67">
        <v>0</v>
      </c>
      <c r="C14" s="230"/>
      <c r="D14" s="119">
        <f t="shared" si="0"/>
        <v>0</v>
      </c>
      <c r="E14" s="211">
        <f t="shared" si="1"/>
        <v>0</v>
      </c>
    </row>
    <row r="15" spans="1:5" s="2" customFormat="1" ht="15.5" x14ac:dyDescent="0.35">
      <c r="A15" s="229"/>
      <c r="B15" s="67">
        <v>0</v>
      </c>
      <c r="C15" s="230"/>
      <c r="D15" s="119">
        <f t="shared" si="0"/>
        <v>0</v>
      </c>
      <c r="E15" s="211">
        <f t="shared" si="1"/>
        <v>0</v>
      </c>
    </row>
    <row r="16" spans="1:5" s="2" customFormat="1" ht="15.5" x14ac:dyDescent="0.35">
      <c r="A16" s="229"/>
      <c r="B16" s="67">
        <v>0</v>
      </c>
      <c r="C16" s="230"/>
      <c r="D16" s="119">
        <f t="shared" si="0"/>
        <v>0</v>
      </c>
      <c r="E16" s="211">
        <f t="shared" si="1"/>
        <v>0</v>
      </c>
    </row>
    <row r="17" spans="1:5" s="2" customFormat="1" ht="15.5" x14ac:dyDescent="0.35">
      <c r="A17" s="229"/>
      <c r="B17" s="67">
        <v>0</v>
      </c>
      <c r="C17" s="230"/>
      <c r="D17" s="119">
        <f t="shared" si="0"/>
        <v>0</v>
      </c>
      <c r="E17" s="211">
        <f t="shared" si="1"/>
        <v>0</v>
      </c>
    </row>
    <row r="18" spans="1:5" s="2" customFormat="1" ht="15.5" x14ac:dyDescent="0.35">
      <c r="A18" s="229"/>
      <c r="B18" s="67">
        <v>0</v>
      </c>
      <c r="C18" s="230"/>
      <c r="D18" s="119">
        <f t="shared" si="0"/>
        <v>0</v>
      </c>
      <c r="E18" s="211">
        <f t="shared" si="1"/>
        <v>0</v>
      </c>
    </row>
    <row r="19" spans="1:5" s="2" customFormat="1" ht="15.5" x14ac:dyDescent="0.35">
      <c r="A19" s="229"/>
      <c r="B19" s="67">
        <v>0</v>
      </c>
      <c r="C19" s="230"/>
      <c r="D19" s="119">
        <f t="shared" si="0"/>
        <v>0</v>
      </c>
      <c r="E19" s="211">
        <f t="shared" si="1"/>
        <v>0</v>
      </c>
    </row>
    <row r="20" spans="1:5" s="2" customFormat="1" ht="15.5" x14ac:dyDescent="0.35">
      <c r="A20" s="229"/>
      <c r="B20" s="67">
        <v>0</v>
      </c>
      <c r="C20" s="230"/>
      <c r="D20" s="119">
        <f t="shared" si="0"/>
        <v>0</v>
      </c>
      <c r="E20" s="211">
        <f t="shared" si="1"/>
        <v>0</v>
      </c>
    </row>
    <row r="21" spans="1:5" s="2" customFormat="1" ht="15.5" x14ac:dyDescent="0.35">
      <c r="A21" s="229"/>
      <c r="B21" s="67">
        <v>0</v>
      </c>
      <c r="C21" s="230"/>
      <c r="D21" s="119">
        <f t="shared" si="0"/>
        <v>0</v>
      </c>
      <c r="E21" s="211">
        <f t="shared" si="1"/>
        <v>0</v>
      </c>
    </row>
    <row r="22" spans="1:5" s="2" customFormat="1" ht="15.5" x14ac:dyDescent="0.35">
      <c r="A22" s="229"/>
      <c r="B22" s="67">
        <v>0</v>
      </c>
      <c r="C22" s="230"/>
      <c r="D22" s="119">
        <f t="shared" si="0"/>
        <v>0</v>
      </c>
      <c r="E22" s="211">
        <f t="shared" si="1"/>
        <v>0</v>
      </c>
    </row>
    <row r="23" spans="1:5" s="2" customFormat="1" ht="15.5" x14ac:dyDescent="0.35">
      <c r="A23" s="229"/>
      <c r="B23" s="67">
        <v>0</v>
      </c>
      <c r="C23" s="230"/>
      <c r="D23" s="119">
        <f t="shared" si="0"/>
        <v>0</v>
      </c>
      <c r="E23" s="211">
        <f t="shared" si="1"/>
        <v>0</v>
      </c>
    </row>
    <row r="24" spans="1:5" s="2" customFormat="1" ht="15.5" x14ac:dyDescent="0.35">
      <c r="A24" s="229"/>
      <c r="B24" s="67">
        <v>0</v>
      </c>
      <c r="C24" s="230"/>
      <c r="D24" s="119">
        <f t="shared" si="0"/>
        <v>0</v>
      </c>
      <c r="E24" s="211">
        <f t="shared" si="1"/>
        <v>0</v>
      </c>
    </row>
    <row r="25" spans="1:5" s="2" customFormat="1" ht="15.5" x14ac:dyDescent="0.35">
      <c r="A25" s="229"/>
      <c r="B25" s="67">
        <v>0</v>
      </c>
      <c r="C25" s="230"/>
      <c r="D25" s="119">
        <f t="shared" si="0"/>
        <v>0</v>
      </c>
      <c r="E25" s="211">
        <f t="shared" si="1"/>
        <v>0</v>
      </c>
    </row>
    <row r="26" spans="1:5" s="2" customFormat="1" ht="15.5" x14ac:dyDescent="0.35">
      <c r="A26" s="229"/>
      <c r="B26" s="67">
        <v>0</v>
      </c>
      <c r="C26" s="230"/>
      <c r="D26" s="119">
        <f t="shared" si="0"/>
        <v>0</v>
      </c>
      <c r="E26" s="211">
        <f t="shared" si="1"/>
        <v>0</v>
      </c>
    </row>
    <row r="27" spans="1:5" s="2" customFormat="1" ht="15.5" x14ac:dyDescent="0.35">
      <c r="A27" s="229"/>
      <c r="B27" s="67">
        <v>0</v>
      </c>
      <c r="C27" s="230"/>
      <c r="D27" s="119">
        <f t="shared" si="0"/>
        <v>0</v>
      </c>
      <c r="E27" s="211">
        <f t="shared" si="1"/>
        <v>0</v>
      </c>
    </row>
    <row r="28" spans="1:5" s="2" customFormat="1" ht="15.5" x14ac:dyDescent="0.35">
      <c r="A28" s="229"/>
      <c r="B28" s="67">
        <v>0</v>
      </c>
      <c r="C28" s="230"/>
      <c r="D28" s="119">
        <f t="shared" si="0"/>
        <v>0</v>
      </c>
      <c r="E28" s="211">
        <f t="shared" si="1"/>
        <v>0</v>
      </c>
    </row>
    <row r="29" spans="1:5" s="2" customFormat="1" ht="15.5" x14ac:dyDescent="0.35">
      <c r="A29" s="229"/>
      <c r="B29" s="67">
        <v>0</v>
      </c>
      <c r="C29" s="230"/>
      <c r="D29" s="119">
        <f t="shared" si="0"/>
        <v>0</v>
      </c>
      <c r="E29" s="211">
        <f t="shared" si="1"/>
        <v>0</v>
      </c>
    </row>
    <row r="30" spans="1:5" s="2" customFormat="1" ht="15.5" x14ac:dyDescent="0.35">
      <c r="A30" s="229"/>
      <c r="B30" s="67">
        <v>0</v>
      </c>
      <c r="C30" s="230"/>
      <c r="D30" s="119">
        <f t="shared" si="0"/>
        <v>0</v>
      </c>
      <c r="E30" s="211">
        <f t="shared" si="1"/>
        <v>0</v>
      </c>
    </row>
    <row r="31" spans="1:5" s="2" customFormat="1" ht="15.5" x14ac:dyDescent="0.35">
      <c r="A31" s="229"/>
      <c r="B31" s="67">
        <v>0</v>
      </c>
      <c r="C31" s="230"/>
      <c r="D31" s="119">
        <f t="shared" si="0"/>
        <v>0</v>
      </c>
      <c r="E31" s="211">
        <f t="shared" si="1"/>
        <v>0</v>
      </c>
    </row>
    <row r="32" spans="1:5" s="2" customFormat="1" ht="15.5" x14ac:dyDescent="0.35">
      <c r="A32" s="229"/>
      <c r="B32" s="67">
        <v>0</v>
      </c>
      <c r="C32" s="230"/>
      <c r="D32" s="119">
        <f t="shared" si="0"/>
        <v>0</v>
      </c>
      <c r="E32" s="211">
        <f t="shared" si="1"/>
        <v>0</v>
      </c>
    </row>
    <row r="33" spans="1:5" s="2" customFormat="1" ht="15.5" x14ac:dyDescent="0.35">
      <c r="A33" s="229"/>
      <c r="B33" s="67">
        <v>0</v>
      </c>
      <c r="C33" s="230"/>
      <c r="D33" s="119">
        <f t="shared" si="0"/>
        <v>0</v>
      </c>
      <c r="E33" s="211">
        <f t="shared" si="1"/>
        <v>0</v>
      </c>
    </row>
    <row r="34" spans="1:5" s="2" customFormat="1" ht="15.5" x14ac:dyDescent="0.35">
      <c r="A34" s="229"/>
      <c r="B34" s="67">
        <v>0</v>
      </c>
      <c r="C34" s="230"/>
      <c r="D34" s="119">
        <f t="shared" si="0"/>
        <v>0</v>
      </c>
      <c r="E34" s="211">
        <f t="shared" si="1"/>
        <v>0</v>
      </c>
    </row>
    <row r="35" spans="1:5" s="2" customFormat="1" ht="15.5" x14ac:dyDescent="0.35">
      <c r="A35" s="229"/>
      <c r="B35" s="67">
        <v>0</v>
      </c>
      <c r="C35" s="230"/>
      <c r="D35" s="119">
        <f t="shared" si="0"/>
        <v>0</v>
      </c>
      <c r="E35" s="211">
        <f t="shared" si="1"/>
        <v>0</v>
      </c>
    </row>
    <row r="36" spans="1:5" s="2" customFormat="1" ht="15.5" x14ac:dyDescent="0.35">
      <c r="A36" s="229"/>
      <c r="B36" s="67">
        <v>0</v>
      </c>
      <c r="C36" s="230"/>
      <c r="D36" s="119">
        <f t="shared" si="0"/>
        <v>0</v>
      </c>
      <c r="E36" s="211">
        <f t="shared" si="1"/>
        <v>0</v>
      </c>
    </row>
    <row r="37" spans="1:5" s="2" customFormat="1" ht="15.5" x14ac:dyDescent="0.35">
      <c r="A37" s="229"/>
      <c r="B37" s="67">
        <v>0</v>
      </c>
      <c r="C37" s="230"/>
      <c r="D37" s="119">
        <f t="shared" si="0"/>
        <v>0</v>
      </c>
      <c r="E37" s="211">
        <f t="shared" si="1"/>
        <v>0</v>
      </c>
    </row>
    <row r="38" spans="1:5" s="2" customFormat="1" ht="15.5" x14ac:dyDescent="0.35">
      <c r="A38" s="229"/>
      <c r="B38" s="67">
        <v>0</v>
      </c>
      <c r="C38" s="230"/>
      <c r="D38" s="119">
        <f t="shared" si="0"/>
        <v>0</v>
      </c>
      <c r="E38" s="211">
        <f t="shared" si="1"/>
        <v>0</v>
      </c>
    </row>
    <row r="39" spans="1:5" s="2" customFormat="1" ht="15.5" x14ac:dyDescent="0.35">
      <c r="A39" s="229"/>
      <c r="B39" s="67">
        <v>0</v>
      </c>
      <c r="C39" s="230"/>
      <c r="D39" s="119">
        <f t="shared" si="0"/>
        <v>0</v>
      </c>
      <c r="E39" s="211">
        <f t="shared" si="1"/>
        <v>0</v>
      </c>
    </row>
    <row r="40" spans="1:5" s="2" customFormat="1" ht="15.5" x14ac:dyDescent="0.35">
      <c r="A40" s="229"/>
      <c r="B40" s="67">
        <v>0</v>
      </c>
      <c r="C40" s="230"/>
      <c r="D40" s="119">
        <f t="shared" si="0"/>
        <v>0</v>
      </c>
      <c r="E40" s="211">
        <f t="shared" si="1"/>
        <v>0</v>
      </c>
    </row>
    <row r="41" spans="1:5" s="2" customFormat="1" ht="15.5" x14ac:dyDescent="0.35">
      <c r="A41" s="229"/>
      <c r="B41" s="67">
        <v>0</v>
      </c>
      <c r="C41" s="230"/>
      <c r="D41" s="119">
        <f t="shared" si="0"/>
        <v>0</v>
      </c>
      <c r="E41" s="211">
        <f t="shared" si="1"/>
        <v>0</v>
      </c>
    </row>
    <row r="42" spans="1:5" s="2" customFormat="1" ht="15.5" x14ac:dyDescent="0.35">
      <c r="A42" s="229"/>
      <c r="B42" s="67">
        <v>0</v>
      </c>
      <c r="C42" s="230"/>
      <c r="D42" s="119">
        <f t="shared" si="0"/>
        <v>0</v>
      </c>
      <c r="E42" s="211">
        <f t="shared" si="1"/>
        <v>0</v>
      </c>
    </row>
    <row r="43" spans="1:5" s="2" customFormat="1" ht="15.5" x14ac:dyDescent="0.35">
      <c r="A43" s="229"/>
      <c r="B43" s="67">
        <v>0</v>
      </c>
      <c r="C43" s="230"/>
      <c r="D43" s="119">
        <f t="shared" si="0"/>
        <v>0</v>
      </c>
      <c r="E43" s="211">
        <f t="shared" si="1"/>
        <v>0</v>
      </c>
    </row>
    <row r="44" spans="1:5" s="2" customFormat="1" ht="15.5" x14ac:dyDescent="0.35">
      <c r="A44" s="229"/>
      <c r="B44" s="67">
        <v>0</v>
      </c>
      <c r="C44" s="230"/>
      <c r="D44" s="119">
        <f t="shared" si="0"/>
        <v>0</v>
      </c>
      <c r="E44" s="211">
        <f t="shared" si="1"/>
        <v>0</v>
      </c>
    </row>
    <row r="45" spans="1:5" s="2" customFormat="1" ht="15.5" x14ac:dyDescent="0.35">
      <c r="A45" s="229"/>
      <c r="B45" s="67">
        <v>0</v>
      </c>
      <c r="C45" s="230"/>
      <c r="D45" s="119">
        <f t="shared" si="0"/>
        <v>0</v>
      </c>
      <c r="E45" s="211">
        <f t="shared" si="1"/>
        <v>0</v>
      </c>
    </row>
    <row r="46" spans="1:5" s="2" customFormat="1" ht="15.5" x14ac:dyDescent="0.35">
      <c r="A46" s="229"/>
      <c r="B46" s="67">
        <v>0</v>
      </c>
      <c r="C46" s="230"/>
      <c r="D46" s="119">
        <f t="shared" si="0"/>
        <v>0</v>
      </c>
      <c r="E46" s="211">
        <f t="shared" si="1"/>
        <v>0</v>
      </c>
    </row>
    <row r="47" spans="1:5" s="2" customFormat="1" ht="15.5" x14ac:dyDescent="0.35">
      <c r="A47" s="229"/>
      <c r="B47" s="67">
        <v>0</v>
      </c>
      <c r="C47" s="230"/>
      <c r="D47" s="119">
        <f t="shared" si="0"/>
        <v>0</v>
      </c>
      <c r="E47" s="211">
        <f t="shared" si="1"/>
        <v>0</v>
      </c>
    </row>
    <row r="48" spans="1:5" s="2" customFormat="1" ht="15.5" x14ac:dyDescent="0.35">
      <c r="A48" s="229"/>
      <c r="B48" s="67">
        <v>0</v>
      </c>
      <c r="C48" s="230"/>
      <c r="D48" s="119">
        <f t="shared" si="0"/>
        <v>0</v>
      </c>
      <c r="E48" s="211">
        <f t="shared" si="1"/>
        <v>0</v>
      </c>
    </row>
    <row r="49" spans="1:5" s="2" customFormat="1" ht="15.5" x14ac:dyDescent="0.35">
      <c r="A49" s="229"/>
      <c r="B49" s="67">
        <v>0</v>
      </c>
      <c r="C49" s="230"/>
      <c r="D49" s="119">
        <f t="shared" si="0"/>
        <v>0</v>
      </c>
      <c r="E49" s="211">
        <f t="shared" si="1"/>
        <v>0</v>
      </c>
    </row>
    <row r="50" spans="1:5" s="2" customFormat="1" ht="15.5" x14ac:dyDescent="0.35">
      <c r="A50" s="229"/>
      <c r="B50" s="67">
        <v>0</v>
      </c>
      <c r="C50" s="230"/>
      <c r="D50" s="119">
        <f t="shared" si="0"/>
        <v>0</v>
      </c>
      <c r="E50" s="211">
        <f t="shared" si="1"/>
        <v>0</v>
      </c>
    </row>
    <row r="51" spans="1:5" s="2" customFormat="1" ht="15.5" x14ac:dyDescent="0.35">
      <c r="A51" s="229"/>
      <c r="B51" s="67">
        <v>0</v>
      </c>
      <c r="C51" s="230"/>
      <c r="D51" s="119">
        <f t="shared" si="0"/>
        <v>0</v>
      </c>
      <c r="E51" s="211">
        <f t="shared" si="1"/>
        <v>0</v>
      </c>
    </row>
    <row r="52" spans="1:5" s="2" customFormat="1" ht="15.5" x14ac:dyDescent="0.35">
      <c r="A52" s="229"/>
      <c r="B52" s="67">
        <v>0</v>
      </c>
      <c r="C52" s="230"/>
      <c r="D52" s="119">
        <f t="shared" si="0"/>
        <v>0</v>
      </c>
      <c r="E52" s="211">
        <f t="shared" si="1"/>
        <v>0</v>
      </c>
    </row>
    <row r="53" spans="1:5" s="2" customFormat="1" ht="15.5" x14ac:dyDescent="0.35">
      <c r="A53" s="229"/>
      <c r="B53" s="67">
        <v>0</v>
      </c>
      <c r="C53" s="230"/>
      <c r="D53" s="119">
        <f t="shared" si="0"/>
        <v>0</v>
      </c>
      <c r="E53" s="211">
        <f t="shared" si="1"/>
        <v>0</v>
      </c>
    </row>
    <row r="54" spans="1:5" s="2" customFormat="1" ht="15.5" x14ac:dyDescent="0.35">
      <c r="A54" s="229"/>
      <c r="B54" s="67">
        <v>0</v>
      </c>
      <c r="C54" s="230"/>
      <c r="D54" s="119">
        <f t="shared" si="0"/>
        <v>0</v>
      </c>
      <c r="E54" s="211">
        <f t="shared" si="1"/>
        <v>0</v>
      </c>
    </row>
    <row r="55" spans="1:5" s="2" customFormat="1" ht="15.5" x14ac:dyDescent="0.35">
      <c r="A55" s="229"/>
      <c r="B55" s="67">
        <v>0</v>
      </c>
      <c r="C55" s="230"/>
      <c r="D55" s="119">
        <f t="shared" si="0"/>
        <v>0</v>
      </c>
      <c r="E55" s="211">
        <f t="shared" si="1"/>
        <v>0</v>
      </c>
    </row>
    <row r="56" spans="1:5" s="2" customFormat="1" ht="15.5" x14ac:dyDescent="0.35">
      <c r="A56" s="229"/>
      <c r="B56" s="67">
        <v>0</v>
      </c>
      <c r="C56" s="230"/>
      <c r="D56" s="119">
        <f t="shared" si="0"/>
        <v>0</v>
      </c>
      <c r="E56" s="211">
        <f t="shared" si="1"/>
        <v>0</v>
      </c>
    </row>
    <row r="57" spans="1:5" s="2" customFormat="1" ht="15.5" x14ac:dyDescent="0.35">
      <c r="A57" s="229"/>
      <c r="B57" s="67">
        <v>0</v>
      </c>
      <c r="C57" s="230"/>
      <c r="D57" s="119">
        <f t="shared" si="0"/>
        <v>0</v>
      </c>
      <c r="E57" s="211">
        <f t="shared" si="1"/>
        <v>0</v>
      </c>
    </row>
    <row r="58" spans="1:5" s="2" customFormat="1" ht="15.5" x14ac:dyDescent="0.35">
      <c r="A58" s="229"/>
      <c r="B58" s="67">
        <v>0</v>
      </c>
      <c r="C58" s="230"/>
      <c r="D58" s="119">
        <f t="shared" si="0"/>
        <v>0</v>
      </c>
      <c r="E58" s="211">
        <f t="shared" si="1"/>
        <v>0</v>
      </c>
    </row>
    <row r="59" spans="1:5" s="2" customFormat="1" ht="15.5" x14ac:dyDescent="0.35">
      <c r="A59" s="229"/>
      <c r="B59" s="67">
        <v>0</v>
      </c>
      <c r="C59" s="230"/>
      <c r="D59" s="119">
        <f t="shared" si="0"/>
        <v>0</v>
      </c>
      <c r="E59" s="211">
        <f t="shared" si="1"/>
        <v>0</v>
      </c>
    </row>
    <row r="60" spans="1:5" s="2" customFormat="1" ht="15.5" x14ac:dyDescent="0.35">
      <c r="A60" s="229"/>
      <c r="B60" s="67">
        <v>0</v>
      </c>
      <c r="C60" s="230"/>
      <c r="D60" s="119">
        <f t="shared" si="0"/>
        <v>0</v>
      </c>
      <c r="E60" s="211">
        <f t="shared" si="1"/>
        <v>0</v>
      </c>
    </row>
    <row r="61" spans="1:5" s="2" customFormat="1" ht="15.5" x14ac:dyDescent="0.35">
      <c r="A61" s="229"/>
      <c r="B61" s="67">
        <v>0</v>
      </c>
      <c r="C61" s="230"/>
      <c r="D61" s="119">
        <f t="shared" si="0"/>
        <v>0</v>
      </c>
      <c r="E61" s="211">
        <f t="shared" si="1"/>
        <v>0</v>
      </c>
    </row>
    <row r="62" spans="1:5" s="2" customFormat="1" ht="15.5" x14ac:dyDescent="0.35">
      <c r="A62" s="229"/>
      <c r="B62" s="67">
        <v>0</v>
      </c>
      <c r="C62" s="230"/>
      <c r="D62" s="119">
        <f t="shared" si="0"/>
        <v>0</v>
      </c>
      <c r="E62" s="211">
        <f t="shared" si="1"/>
        <v>0</v>
      </c>
    </row>
    <row r="63" spans="1:5" s="2" customFormat="1" ht="15.5" x14ac:dyDescent="0.35">
      <c r="A63" s="229"/>
      <c r="B63" s="67">
        <v>0</v>
      </c>
      <c r="C63" s="230"/>
      <c r="D63" s="119">
        <f t="shared" si="0"/>
        <v>0</v>
      </c>
      <c r="E63" s="211">
        <f t="shared" si="1"/>
        <v>0</v>
      </c>
    </row>
    <row r="64" spans="1:5" s="2" customFormat="1" ht="15.5" x14ac:dyDescent="0.35">
      <c r="A64" s="229"/>
      <c r="B64" s="67">
        <v>0</v>
      </c>
      <c r="C64" s="230"/>
      <c r="D64" s="119">
        <f t="shared" si="0"/>
        <v>0</v>
      </c>
      <c r="E64" s="211">
        <f t="shared" si="1"/>
        <v>0</v>
      </c>
    </row>
    <row r="65" spans="1:5" s="2" customFormat="1" ht="15.5" x14ac:dyDescent="0.35">
      <c r="A65" s="229"/>
      <c r="B65" s="67">
        <v>0</v>
      </c>
      <c r="C65" s="230"/>
      <c r="D65" s="119">
        <f t="shared" si="0"/>
        <v>0</v>
      </c>
      <c r="E65" s="211">
        <f t="shared" si="1"/>
        <v>0</v>
      </c>
    </row>
    <row r="66" spans="1:5" s="2" customFormat="1" ht="15.5" x14ac:dyDescent="0.35">
      <c r="A66" s="229"/>
      <c r="B66" s="67">
        <v>0</v>
      </c>
      <c r="C66" s="230"/>
      <c r="D66" s="119">
        <f t="shared" si="0"/>
        <v>0</v>
      </c>
      <c r="E66" s="211">
        <f t="shared" si="1"/>
        <v>0</v>
      </c>
    </row>
    <row r="67" spans="1:5" s="2" customFormat="1" ht="15.5" x14ac:dyDescent="0.35">
      <c r="A67" s="229"/>
      <c r="B67" s="67">
        <v>0</v>
      </c>
      <c r="C67" s="230"/>
      <c r="D67" s="119">
        <f t="shared" si="0"/>
        <v>0</v>
      </c>
      <c r="E67" s="211">
        <f t="shared" si="1"/>
        <v>0</v>
      </c>
    </row>
    <row r="68" spans="1:5" s="2" customFormat="1" ht="15.5" x14ac:dyDescent="0.35">
      <c r="A68" s="229"/>
      <c r="B68" s="67">
        <v>0</v>
      </c>
      <c r="C68" s="230"/>
      <c r="D68" s="119">
        <f t="shared" si="0"/>
        <v>0</v>
      </c>
      <c r="E68" s="211">
        <f t="shared" si="1"/>
        <v>0</v>
      </c>
    </row>
    <row r="69" spans="1:5" s="2" customFormat="1" ht="15.5" x14ac:dyDescent="0.35">
      <c r="A69" s="229"/>
      <c r="B69" s="67">
        <v>0</v>
      </c>
      <c r="C69" s="230"/>
      <c r="D69" s="119">
        <f t="shared" si="0"/>
        <v>0</v>
      </c>
      <c r="E69" s="211">
        <f t="shared" si="1"/>
        <v>0</v>
      </c>
    </row>
    <row r="70" spans="1:5" s="2" customFormat="1" ht="15.5" x14ac:dyDescent="0.35">
      <c r="A70" s="229"/>
      <c r="B70" s="67">
        <v>0</v>
      </c>
      <c r="C70" s="230"/>
      <c r="D70" s="119">
        <f t="shared" si="0"/>
        <v>0</v>
      </c>
      <c r="E70" s="211">
        <f t="shared" si="1"/>
        <v>0</v>
      </c>
    </row>
    <row r="71" spans="1:5" s="2" customFormat="1" ht="15.5" x14ac:dyDescent="0.35">
      <c r="A71" s="229"/>
      <c r="B71" s="67">
        <v>0</v>
      </c>
      <c r="C71" s="230"/>
      <c r="D71" s="119">
        <f t="shared" si="0"/>
        <v>0</v>
      </c>
      <c r="E71" s="211">
        <f t="shared" si="1"/>
        <v>0</v>
      </c>
    </row>
    <row r="72" spans="1:5" s="2" customFormat="1" ht="15.5" x14ac:dyDescent="0.35">
      <c r="A72" s="229"/>
      <c r="B72" s="67">
        <v>0</v>
      </c>
      <c r="C72" s="230"/>
      <c r="D72" s="119">
        <f t="shared" si="0"/>
        <v>0</v>
      </c>
      <c r="E72" s="211">
        <f t="shared" si="1"/>
        <v>0</v>
      </c>
    </row>
    <row r="73" spans="1:5" s="2" customFormat="1" ht="15.5" x14ac:dyDescent="0.35">
      <c r="A73" s="229"/>
      <c r="B73" s="67">
        <v>0</v>
      </c>
      <c r="C73" s="230"/>
      <c r="D73" s="119">
        <f t="shared" si="0"/>
        <v>0</v>
      </c>
      <c r="E73" s="211">
        <f t="shared" si="1"/>
        <v>0</v>
      </c>
    </row>
    <row r="74" spans="1:5" s="2" customFormat="1" ht="15.5" x14ac:dyDescent="0.35">
      <c r="A74" s="229"/>
      <c r="B74" s="67">
        <v>0</v>
      </c>
      <c r="C74" s="230"/>
      <c r="D74" s="119">
        <f t="shared" ref="D74:D137" si="2">B74*C74</f>
        <v>0</v>
      </c>
      <c r="E74" s="211">
        <f t="shared" ref="E74:E137" si="3">B74+D74</f>
        <v>0</v>
      </c>
    </row>
    <row r="75" spans="1:5" s="2" customFormat="1" ht="15.5" x14ac:dyDescent="0.35">
      <c r="A75" s="229"/>
      <c r="B75" s="67">
        <v>0</v>
      </c>
      <c r="C75" s="230"/>
      <c r="D75" s="119">
        <f t="shared" si="2"/>
        <v>0</v>
      </c>
      <c r="E75" s="211">
        <f t="shared" si="3"/>
        <v>0</v>
      </c>
    </row>
    <row r="76" spans="1:5" s="2" customFormat="1" ht="15.5" x14ac:dyDescent="0.35">
      <c r="A76" s="229"/>
      <c r="B76" s="67">
        <v>0</v>
      </c>
      <c r="C76" s="230"/>
      <c r="D76" s="119">
        <f t="shared" si="2"/>
        <v>0</v>
      </c>
      <c r="E76" s="211">
        <f t="shared" si="3"/>
        <v>0</v>
      </c>
    </row>
    <row r="77" spans="1:5" s="2" customFormat="1" ht="15.5" x14ac:dyDescent="0.35">
      <c r="A77" s="229"/>
      <c r="B77" s="67">
        <v>0</v>
      </c>
      <c r="C77" s="230"/>
      <c r="D77" s="119">
        <f t="shared" si="2"/>
        <v>0</v>
      </c>
      <c r="E77" s="211">
        <f t="shared" si="3"/>
        <v>0</v>
      </c>
    </row>
    <row r="78" spans="1:5" s="2" customFormat="1" ht="15.5" x14ac:dyDescent="0.35">
      <c r="A78" s="229"/>
      <c r="B78" s="67">
        <v>0</v>
      </c>
      <c r="C78" s="230"/>
      <c r="D78" s="119">
        <f t="shared" si="2"/>
        <v>0</v>
      </c>
      <c r="E78" s="211">
        <f t="shared" si="3"/>
        <v>0</v>
      </c>
    </row>
    <row r="79" spans="1:5" s="2" customFormat="1" ht="15.5" x14ac:dyDescent="0.35">
      <c r="A79" s="229"/>
      <c r="B79" s="67">
        <v>0</v>
      </c>
      <c r="C79" s="230"/>
      <c r="D79" s="119">
        <f t="shared" si="2"/>
        <v>0</v>
      </c>
      <c r="E79" s="211">
        <f t="shared" si="3"/>
        <v>0</v>
      </c>
    </row>
    <row r="80" spans="1:5" s="2" customFormat="1" ht="15.5" x14ac:dyDescent="0.35">
      <c r="A80" s="229"/>
      <c r="B80" s="67">
        <v>0</v>
      </c>
      <c r="C80" s="230"/>
      <c r="D80" s="119">
        <f t="shared" si="2"/>
        <v>0</v>
      </c>
      <c r="E80" s="211">
        <f t="shared" si="3"/>
        <v>0</v>
      </c>
    </row>
    <row r="81" spans="1:5" s="2" customFormat="1" ht="15.5" x14ac:dyDescent="0.35">
      <c r="A81" s="229"/>
      <c r="B81" s="67">
        <v>0</v>
      </c>
      <c r="C81" s="230"/>
      <c r="D81" s="119">
        <f t="shared" si="2"/>
        <v>0</v>
      </c>
      <c r="E81" s="211">
        <f t="shared" si="3"/>
        <v>0</v>
      </c>
    </row>
    <row r="82" spans="1:5" s="2" customFormat="1" ht="15.5" x14ac:dyDescent="0.35">
      <c r="A82" s="229"/>
      <c r="B82" s="67">
        <v>0</v>
      </c>
      <c r="C82" s="230"/>
      <c r="D82" s="119">
        <f t="shared" si="2"/>
        <v>0</v>
      </c>
      <c r="E82" s="211">
        <f t="shared" si="3"/>
        <v>0</v>
      </c>
    </row>
    <row r="83" spans="1:5" s="2" customFormat="1" ht="15.5" x14ac:dyDescent="0.35">
      <c r="A83" s="229"/>
      <c r="B83" s="67">
        <v>0</v>
      </c>
      <c r="C83" s="230"/>
      <c r="D83" s="119">
        <f t="shared" si="2"/>
        <v>0</v>
      </c>
      <c r="E83" s="211">
        <f t="shared" si="3"/>
        <v>0</v>
      </c>
    </row>
    <row r="84" spans="1:5" s="2" customFormat="1" ht="15.5" x14ac:dyDescent="0.35">
      <c r="A84" s="229"/>
      <c r="B84" s="67">
        <v>0</v>
      </c>
      <c r="C84" s="230"/>
      <c r="D84" s="119">
        <f t="shared" si="2"/>
        <v>0</v>
      </c>
      <c r="E84" s="211">
        <f t="shared" si="3"/>
        <v>0</v>
      </c>
    </row>
    <row r="85" spans="1:5" s="2" customFormat="1" ht="15.5" x14ac:dyDescent="0.35">
      <c r="A85" s="229"/>
      <c r="B85" s="67">
        <v>0</v>
      </c>
      <c r="C85" s="230"/>
      <c r="D85" s="119">
        <f t="shared" si="2"/>
        <v>0</v>
      </c>
      <c r="E85" s="211">
        <f t="shared" si="3"/>
        <v>0</v>
      </c>
    </row>
    <row r="86" spans="1:5" s="2" customFormat="1" ht="15.5" x14ac:dyDescent="0.35">
      <c r="A86" s="229"/>
      <c r="B86" s="67">
        <v>0</v>
      </c>
      <c r="C86" s="230"/>
      <c r="D86" s="119">
        <f t="shared" si="2"/>
        <v>0</v>
      </c>
      <c r="E86" s="211">
        <f t="shared" si="3"/>
        <v>0</v>
      </c>
    </row>
    <row r="87" spans="1:5" s="2" customFormat="1" ht="15.5" x14ac:dyDescent="0.35">
      <c r="A87" s="229"/>
      <c r="B87" s="67">
        <v>0</v>
      </c>
      <c r="C87" s="230"/>
      <c r="D87" s="119">
        <f t="shared" si="2"/>
        <v>0</v>
      </c>
      <c r="E87" s="211">
        <f t="shared" si="3"/>
        <v>0</v>
      </c>
    </row>
    <row r="88" spans="1:5" s="2" customFormat="1" ht="15.5" x14ac:dyDescent="0.35">
      <c r="A88" s="229"/>
      <c r="B88" s="67">
        <v>0</v>
      </c>
      <c r="C88" s="230"/>
      <c r="D88" s="119">
        <f t="shared" si="2"/>
        <v>0</v>
      </c>
      <c r="E88" s="211">
        <f t="shared" si="3"/>
        <v>0</v>
      </c>
    </row>
    <row r="89" spans="1:5" s="2" customFormat="1" ht="15.5" x14ac:dyDescent="0.35">
      <c r="A89" s="229"/>
      <c r="B89" s="67">
        <v>0</v>
      </c>
      <c r="C89" s="230"/>
      <c r="D89" s="119">
        <f t="shared" si="2"/>
        <v>0</v>
      </c>
      <c r="E89" s="211">
        <f t="shared" si="3"/>
        <v>0</v>
      </c>
    </row>
    <row r="90" spans="1:5" s="2" customFormat="1" ht="15.5" x14ac:dyDescent="0.35">
      <c r="A90" s="229"/>
      <c r="B90" s="67">
        <v>0</v>
      </c>
      <c r="C90" s="230"/>
      <c r="D90" s="119">
        <f t="shared" si="2"/>
        <v>0</v>
      </c>
      <c r="E90" s="211">
        <f t="shared" si="3"/>
        <v>0</v>
      </c>
    </row>
    <row r="91" spans="1:5" s="2" customFormat="1" ht="15.5" x14ac:dyDescent="0.35">
      <c r="A91" s="229"/>
      <c r="B91" s="67">
        <v>0</v>
      </c>
      <c r="C91" s="230"/>
      <c r="D91" s="119">
        <f t="shared" si="2"/>
        <v>0</v>
      </c>
      <c r="E91" s="211">
        <f t="shared" si="3"/>
        <v>0</v>
      </c>
    </row>
    <row r="92" spans="1:5" s="2" customFormat="1" ht="15.5" x14ac:dyDescent="0.35">
      <c r="A92" s="229"/>
      <c r="B92" s="67">
        <v>0</v>
      </c>
      <c r="C92" s="230"/>
      <c r="D92" s="119">
        <f t="shared" si="2"/>
        <v>0</v>
      </c>
      <c r="E92" s="211">
        <f t="shared" si="3"/>
        <v>0</v>
      </c>
    </row>
    <row r="93" spans="1:5" s="2" customFormat="1" ht="15.5" x14ac:dyDescent="0.35">
      <c r="A93" s="229"/>
      <c r="B93" s="67">
        <v>0</v>
      </c>
      <c r="C93" s="230"/>
      <c r="D93" s="119">
        <f t="shared" si="2"/>
        <v>0</v>
      </c>
      <c r="E93" s="211">
        <f t="shared" si="3"/>
        <v>0</v>
      </c>
    </row>
    <row r="94" spans="1:5" s="2" customFormat="1" ht="15.5" x14ac:dyDescent="0.35">
      <c r="A94" s="229"/>
      <c r="B94" s="67">
        <v>0</v>
      </c>
      <c r="C94" s="230"/>
      <c r="D94" s="119">
        <f t="shared" si="2"/>
        <v>0</v>
      </c>
      <c r="E94" s="211">
        <f t="shared" si="3"/>
        <v>0</v>
      </c>
    </row>
    <row r="95" spans="1:5" s="2" customFormat="1" ht="15.5" x14ac:dyDescent="0.35">
      <c r="A95" s="229"/>
      <c r="B95" s="67">
        <v>0</v>
      </c>
      <c r="C95" s="230"/>
      <c r="D95" s="119">
        <f t="shared" si="2"/>
        <v>0</v>
      </c>
      <c r="E95" s="211">
        <f t="shared" si="3"/>
        <v>0</v>
      </c>
    </row>
    <row r="96" spans="1:5" s="2" customFormat="1" ht="15.5" x14ac:dyDescent="0.35">
      <c r="A96" s="229"/>
      <c r="B96" s="67">
        <v>0</v>
      </c>
      <c r="C96" s="230"/>
      <c r="D96" s="119">
        <f t="shared" si="2"/>
        <v>0</v>
      </c>
      <c r="E96" s="211">
        <f t="shared" si="3"/>
        <v>0</v>
      </c>
    </row>
    <row r="97" spans="1:5" s="2" customFormat="1" ht="15.5" x14ac:dyDescent="0.35">
      <c r="A97" s="229"/>
      <c r="B97" s="67">
        <v>0</v>
      </c>
      <c r="C97" s="230"/>
      <c r="D97" s="119">
        <f t="shared" si="2"/>
        <v>0</v>
      </c>
      <c r="E97" s="211">
        <f t="shared" si="3"/>
        <v>0</v>
      </c>
    </row>
    <row r="98" spans="1:5" s="2" customFormat="1" ht="15.5" x14ac:dyDescent="0.35">
      <c r="A98" s="229"/>
      <c r="B98" s="67">
        <v>0</v>
      </c>
      <c r="C98" s="230"/>
      <c r="D98" s="119">
        <f t="shared" si="2"/>
        <v>0</v>
      </c>
      <c r="E98" s="211">
        <f t="shared" si="3"/>
        <v>0</v>
      </c>
    </row>
    <row r="99" spans="1:5" s="2" customFormat="1" ht="15.5" x14ac:dyDescent="0.35">
      <c r="A99" s="229"/>
      <c r="B99" s="67">
        <v>0</v>
      </c>
      <c r="C99" s="230"/>
      <c r="D99" s="119">
        <f t="shared" si="2"/>
        <v>0</v>
      </c>
      <c r="E99" s="211">
        <f t="shared" si="3"/>
        <v>0</v>
      </c>
    </row>
    <row r="100" spans="1:5" s="2" customFormat="1" ht="15.5" x14ac:dyDescent="0.35">
      <c r="A100" s="229"/>
      <c r="B100" s="67">
        <v>0</v>
      </c>
      <c r="C100" s="230"/>
      <c r="D100" s="119">
        <f t="shared" si="2"/>
        <v>0</v>
      </c>
      <c r="E100" s="211">
        <f t="shared" si="3"/>
        <v>0</v>
      </c>
    </row>
    <row r="101" spans="1:5" s="2" customFormat="1" ht="15.5" x14ac:dyDescent="0.35">
      <c r="A101" s="229"/>
      <c r="B101" s="67">
        <v>0</v>
      </c>
      <c r="C101" s="230"/>
      <c r="D101" s="119">
        <f t="shared" si="2"/>
        <v>0</v>
      </c>
      <c r="E101" s="211">
        <f t="shared" si="3"/>
        <v>0</v>
      </c>
    </row>
    <row r="102" spans="1:5" s="2" customFormat="1" ht="15.5" x14ac:dyDescent="0.35">
      <c r="A102" s="229"/>
      <c r="B102" s="67">
        <v>0</v>
      </c>
      <c r="C102" s="230"/>
      <c r="D102" s="119">
        <f t="shared" si="2"/>
        <v>0</v>
      </c>
      <c r="E102" s="211">
        <f t="shared" si="3"/>
        <v>0</v>
      </c>
    </row>
    <row r="103" spans="1:5" s="2" customFormat="1" ht="15.5" x14ac:dyDescent="0.35">
      <c r="A103" s="229"/>
      <c r="B103" s="67">
        <v>0</v>
      </c>
      <c r="C103" s="230"/>
      <c r="D103" s="119">
        <f t="shared" si="2"/>
        <v>0</v>
      </c>
      <c r="E103" s="211">
        <f t="shared" si="3"/>
        <v>0</v>
      </c>
    </row>
    <row r="104" spans="1:5" s="2" customFormat="1" ht="15.5" x14ac:dyDescent="0.35">
      <c r="A104" s="229"/>
      <c r="B104" s="67">
        <v>0</v>
      </c>
      <c r="C104" s="230"/>
      <c r="D104" s="119">
        <f t="shared" si="2"/>
        <v>0</v>
      </c>
      <c r="E104" s="211">
        <f t="shared" si="3"/>
        <v>0</v>
      </c>
    </row>
    <row r="105" spans="1:5" s="2" customFormat="1" ht="15.5" x14ac:dyDescent="0.35">
      <c r="A105" s="229"/>
      <c r="B105" s="67">
        <v>0</v>
      </c>
      <c r="C105" s="230"/>
      <c r="D105" s="119">
        <f t="shared" si="2"/>
        <v>0</v>
      </c>
      <c r="E105" s="211">
        <f t="shared" si="3"/>
        <v>0</v>
      </c>
    </row>
    <row r="106" spans="1:5" s="2" customFormat="1" ht="15.5" x14ac:dyDescent="0.35">
      <c r="A106" s="229"/>
      <c r="B106" s="67">
        <v>0</v>
      </c>
      <c r="C106" s="230"/>
      <c r="D106" s="119">
        <f t="shared" si="2"/>
        <v>0</v>
      </c>
      <c r="E106" s="211">
        <f t="shared" si="3"/>
        <v>0</v>
      </c>
    </row>
    <row r="107" spans="1:5" s="2" customFormat="1" ht="15.5" x14ac:dyDescent="0.35">
      <c r="A107" s="229"/>
      <c r="B107" s="67">
        <v>0</v>
      </c>
      <c r="C107" s="230"/>
      <c r="D107" s="119">
        <f t="shared" si="2"/>
        <v>0</v>
      </c>
      <c r="E107" s="211">
        <f t="shared" si="3"/>
        <v>0</v>
      </c>
    </row>
    <row r="108" spans="1:5" s="2" customFormat="1" ht="15.5" x14ac:dyDescent="0.35">
      <c r="A108" s="229"/>
      <c r="B108" s="67">
        <v>0</v>
      </c>
      <c r="C108" s="230"/>
      <c r="D108" s="119">
        <f t="shared" si="2"/>
        <v>0</v>
      </c>
      <c r="E108" s="211">
        <f t="shared" si="3"/>
        <v>0</v>
      </c>
    </row>
    <row r="109" spans="1:5" s="2" customFormat="1" ht="15.5" x14ac:dyDescent="0.35">
      <c r="A109" s="229"/>
      <c r="B109" s="67">
        <v>0</v>
      </c>
      <c r="C109" s="230"/>
      <c r="D109" s="119">
        <f t="shared" si="2"/>
        <v>0</v>
      </c>
      <c r="E109" s="211">
        <f t="shared" si="3"/>
        <v>0</v>
      </c>
    </row>
    <row r="110" spans="1:5" s="2" customFormat="1" ht="15.5" x14ac:dyDescent="0.35">
      <c r="A110" s="229"/>
      <c r="B110" s="67">
        <v>0</v>
      </c>
      <c r="C110" s="230"/>
      <c r="D110" s="119">
        <f t="shared" si="2"/>
        <v>0</v>
      </c>
      <c r="E110" s="211">
        <f t="shared" si="3"/>
        <v>0</v>
      </c>
    </row>
    <row r="111" spans="1:5" s="2" customFormat="1" ht="15.5" x14ac:dyDescent="0.35">
      <c r="A111" s="229"/>
      <c r="B111" s="67">
        <v>0</v>
      </c>
      <c r="C111" s="230"/>
      <c r="D111" s="119">
        <f t="shared" si="2"/>
        <v>0</v>
      </c>
      <c r="E111" s="211">
        <f t="shared" si="3"/>
        <v>0</v>
      </c>
    </row>
    <row r="112" spans="1:5" s="2" customFormat="1" ht="15.5" x14ac:dyDescent="0.35">
      <c r="A112" s="229"/>
      <c r="B112" s="67">
        <v>0</v>
      </c>
      <c r="C112" s="230"/>
      <c r="D112" s="119">
        <f t="shared" si="2"/>
        <v>0</v>
      </c>
      <c r="E112" s="211">
        <f t="shared" si="3"/>
        <v>0</v>
      </c>
    </row>
    <row r="113" spans="1:5" s="2" customFormat="1" ht="15.5" x14ac:dyDescent="0.35">
      <c r="A113" s="229"/>
      <c r="B113" s="67">
        <v>0</v>
      </c>
      <c r="C113" s="230"/>
      <c r="D113" s="119">
        <f t="shared" si="2"/>
        <v>0</v>
      </c>
      <c r="E113" s="211">
        <f t="shared" si="3"/>
        <v>0</v>
      </c>
    </row>
    <row r="114" spans="1:5" s="2" customFormat="1" ht="15.5" x14ac:dyDescent="0.35">
      <c r="A114" s="229"/>
      <c r="B114" s="67">
        <v>0</v>
      </c>
      <c r="C114" s="230"/>
      <c r="D114" s="119">
        <f t="shared" si="2"/>
        <v>0</v>
      </c>
      <c r="E114" s="211">
        <f t="shared" si="3"/>
        <v>0</v>
      </c>
    </row>
    <row r="115" spans="1:5" s="2" customFormat="1" ht="15.5" x14ac:dyDescent="0.35">
      <c r="A115" s="229"/>
      <c r="B115" s="67">
        <v>0</v>
      </c>
      <c r="C115" s="230"/>
      <c r="D115" s="119">
        <f t="shared" si="2"/>
        <v>0</v>
      </c>
      <c r="E115" s="211">
        <f t="shared" si="3"/>
        <v>0</v>
      </c>
    </row>
    <row r="116" spans="1:5" s="2" customFormat="1" ht="15.5" x14ac:dyDescent="0.35">
      <c r="A116" s="229"/>
      <c r="B116" s="67">
        <v>0</v>
      </c>
      <c r="C116" s="230"/>
      <c r="D116" s="119">
        <f t="shared" si="2"/>
        <v>0</v>
      </c>
      <c r="E116" s="211">
        <f t="shared" si="3"/>
        <v>0</v>
      </c>
    </row>
    <row r="117" spans="1:5" s="2" customFormat="1" ht="15.5" x14ac:dyDescent="0.35">
      <c r="A117" s="229"/>
      <c r="B117" s="67">
        <v>0</v>
      </c>
      <c r="C117" s="230"/>
      <c r="D117" s="119">
        <f t="shared" si="2"/>
        <v>0</v>
      </c>
      <c r="E117" s="211">
        <f t="shared" si="3"/>
        <v>0</v>
      </c>
    </row>
    <row r="118" spans="1:5" s="2" customFormat="1" ht="15.5" x14ac:dyDescent="0.35">
      <c r="A118" s="229"/>
      <c r="B118" s="67">
        <v>0</v>
      </c>
      <c r="C118" s="230"/>
      <c r="D118" s="119">
        <f t="shared" si="2"/>
        <v>0</v>
      </c>
      <c r="E118" s="211">
        <f t="shared" si="3"/>
        <v>0</v>
      </c>
    </row>
    <row r="119" spans="1:5" s="2" customFormat="1" ht="15.5" x14ac:dyDescent="0.35">
      <c r="A119" s="229"/>
      <c r="B119" s="67">
        <v>0</v>
      </c>
      <c r="C119" s="230"/>
      <c r="D119" s="119">
        <f t="shared" si="2"/>
        <v>0</v>
      </c>
      <c r="E119" s="211">
        <f t="shared" si="3"/>
        <v>0</v>
      </c>
    </row>
    <row r="120" spans="1:5" s="2" customFormat="1" ht="15.5" x14ac:dyDescent="0.35">
      <c r="A120" s="229"/>
      <c r="B120" s="67">
        <v>0</v>
      </c>
      <c r="C120" s="230"/>
      <c r="D120" s="119">
        <f t="shared" si="2"/>
        <v>0</v>
      </c>
      <c r="E120" s="211">
        <f t="shared" si="3"/>
        <v>0</v>
      </c>
    </row>
    <row r="121" spans="1:5" s="2" customFormat="1" ht="15.5" x14ac:dyDescent="0.35">
      <c r="A121" s="229"/>
      <c r="B121" s="67">
        <v>0</v>
      </c>
      <c r="C121" s="230"/>
      <c r="D121" s="119">
        <f t="shared" si="2"/>
        <v>0</v>
      </c>
      <c r="E121" s="211">
        <f t="shared" si="3"/>
        <v>0</v>
      </c>
    </row>
    <row r="122" spans="1:5" s="2" customFormat="1" ht="15.5" x14ac:dyDescent="0.35">
      <c r="A122" s="229"/>
      <c r="B122" s="67">
        <v>0</v>
      </c>
      <c r="C122" s="230"/>
      <c r="D122" s="119">
        <f t="shared" si="2"/>
        <v>0</v>
      </c>
      <c r="E122" s="211">
        <f t="shared" si="3"/>
        <v>0</v>
      </c>
    </row>
    <row r="123" spans="1:5" s="2" customFormat="1" ht="15.5" x14ac:dyDescent="0.35">
      <c r="A123" s="229"/>
      <c r="B123" s="67">
        <v>0</v>
      </c>
      <c r="C123" s="230"/>
      <c r="D123" s="119">
        <f t="shared" si="2"/>
        <v>0</v>
      </c>
      <c r="E123" s="211">
        <f t="shared" si="3"/>
        <v>0</v>
      </c>
    </row>
    <row r="124" spans="1:5" s="2" customFormat="1" ht="15.5" x14ac:dyDescent="0.35">
      <c r="A124" s="229"/>
      <c r="B124" s="67">
        <v>0</v>
      </c>
      <c r="C124" s="230"/>
      <c r="D124" s="119">
        <f t="shared" si="2"/>
        <v>0</v>
      </c>
      <c r="E124" s="211">
        <f t="shared" si="3"/>
        <v>0</v>
      </c>
    </row>
    <row r="125" spans="1:5" s="2" customFormat="1" ht="15.5" x14ac:dyDescent="0.35">
      <c r="A125" s="229"/>
      <c r="B125" s="67">
        <v>0</v>
      </c>
      <c r="C125" s="230"/>
      <c r="D125" s="119">
        <f t="shared" si="2"/>
        <v>0</v>
      </c>
      <c r="E125" s="211">
        <f t="shared" si="3"/>
        <v>0</v>
      </c>
    </row>
    <row r="126" spans="1:5" s="2" customFormat="1" ht="15.5" x14ac:dyDescent="0.35">
      <c r="A126" s="229"/>
      <c r="B126" s="67">
        <v>0</v>
      </c>
      <c r="C126" s="230"/>
      <c r="D126" s="119">
        <f t="shared" si="2"/>
        <v>0</v>
      </c>
      <c r="E126" s="211">
        <f t="shared" si="3"/>
        <v>0</v>
      </c>
    </row>
    <row r="127" spans="1:5" s="2" customFormat="1" ht="15.5" x14ac:dyDescent="0.35">
      <c r="A127" s="229"/>
      <c r="B127" s="67">
        <v>0</v>
      </c>
      <c r="C127" s="230"/>
      <c r="D127" s="119">
        <f t="shared" si="2"/>
        <v>0</v>
      </c>
      <c r="E127" s="211">
        <f t="shared" si="3"/>
        <v>0</v>
      </c>
    </row>
    <row r="128" spans="1:5" s="2" customFormat="1" ht="15.5" x14ac:dyDescent="0.35">
      <c r="A128" s="229"/>
      <c r="B128" s="67">
        <v>0</v>
      </c>
      <c r="C128" s="230"/>
      <c r="D128" s="119">
        <f t="shared" si="2"/>
        <v>0</v>
      </c>
      <c r="E128" s="211">
        <f t="shared" si="3"/>
        <v>0</v>
      </c>
    </row>
    <row r="129" spans="1:5" s="2" customFormat="1" ht="15.5" x14ac:dyDescent="0.35">
      <c r="A129" s="229"/>
      <c r="B129" s="67">
        <v>0</v>
      </c>
      <c r="C129" s="230"/>
      <c r="D129" s="119">
        <f t="shared" si="2"/>
        <v>0</v>
      </c>
      <c r="E129" s="211">
        <f t="shared" si="3"/>
        <v>0</v>
      </c>
    </row>
    <row r="130" spans="1:5" s="2" customFormat="1" ht="15.5" x14ac:dyDescent="0.35">
      <c r="A130" s="229"/>
      <c r="B130" s="67">
        <v>0</v>
      </c>
      <c r="C130" s="230"/>
      <c r="D130" s="119">
        <f t="shared" si="2"/>
        <v>0</v>
      </c>
      <c r="E130" s="211">
        <f t="shared" si="3"/>
        <v>0</v>
      </c>
    </row>
    <row r="131" spans="1:5" s="2" customFormat="1" ht="15.5" x14ac:dyDescent="0.35">
      <c r="A131" s="229"/>
      <c r="B131" s="67">
        <v>0</v>
      </c>
      <c r="C131" s="230"/>
      <c r="D131" s="119">
        <f t="shared" si="2"/>
        <v>0</v>
      </c>
      <c r="E131" s="211">
        <f t="shared" si="3"/>
        <v>0</v>
      </c>
    </row>
    <row r="132" spans="1:5" s="2" customFormat="1" ht="15.5" x14ac:dyDescent="0.35">
      <c r="A132" s="229"/>
      <c r="B132" s="67">
        <v>0</v>
      </c>
      <c r="C132" s="230"/>
      <c r="D132" s="119">
        <f t="shared" si="2"/>
        <v>0</v>
      </c>
      <c r="E132" s="211">
        <f t="shared" si="3"/>
        <v>0</v>
      </c>
    </row>
    <row r="133" spans="1:5" s="2" customFormat="1" ht="15.5" x14ac:dyDescent="0.35">
      <c r="A133" s="229"/>
      <c r="B133" s="67">
        <v>0</v>
      </c>
      <c r="C133" s="230"/>
      <c r="D133" s="119">
        <f t="shared" si="2"/>
        <v>0</v>
      </c>
      <c r="E133" s="211">
        <f t="shared" si="3"/>
        <v>0</v>
      </c>
    </row>
    <row r="134" spans="1:5" s="2" customFormat="1" ht="15.5" x14ac:dyDescent="0.35">
      <c r="A134" s="229"/>
      <c r="B134" s="67">
        <v>0</v>
      </c>
      <c r="C134" s="230"/>
      <c r="D134" s="119">
        <f t="shared" si="2"/>
        <v>0</v>
      </c>
      <c r="E134" s="211">
        <f t="shared" si="3"/>
        <v>0</v>
      </c>
    </row>
    <row r="135" spans="1:5" s="2" customFormat="1" ht="15.5" x14ac:dyDescent="0.35">
      <c r="A135" s="229"/>
      <c r="B135" s="67">
        <v>0</v>
      </c>
      <c r="C135" s="230"/>
      <c r="D135" s="119">
        <f t="shared" si="2"/>
        <v>0</v>
      </c>
      <c r="E135" s="211">
        <f t="shared" si="3"/>
        <v>0</v>
      </c>
    </row>
    <row r="136" spans="1:5" s="2" customFormat="1" ht="15.5" x14ac:dyDescent="0.35">
      <c r="A136" s="229"/>
      <c r="B136" s="67">
        <v>0</v>
      </c>
      <c r="C136" s="230"/>
      <c r="D136" s="119">
        <f t="shared" si="2"/>
        <v>0</v>
      </c>
      <c r="E136" s="211">
        <f t="shared" si="3"/>
        <v>0</v>
      </c>
    </row>
    <row r="137" spans="1:5" s="2" customFormat="1" ht="15.5" x14ac:dyDescent="0.35">
      <c r="A137" s="229"/>
      <c r="B137" s="67">
        <v>0</v>
      </c>
      <c r="C137" s="230"/>
      <c r="D137" s="119">
        <f t="shared" si="2"/>
        <v>0</v>
      </c>
      <c r="E137" s="211">
        <f t="shared" si="3"/>
        <v>0</v>
      </c>
    </row>
    <row r="138" spans="1:5" s="2" customFormat="1" ht="15.5" x14ac:dyDescent="0.35">
      <c r="A138" s="229"/>
      <c r="B138" s="67">
        <v>0</v>
      </c>
      <c r="C138" s="230"/>
      <c r="D138" s="119">
        <f t="shared" ref="D138:D201" si="4">B138*C138</f>
        <v>0</v>
      </c>
      <c r="E138" s="211">
        <f t="shared" ref="E138:E201" si="5">B138+D138</f>
        <v>0</v>
      </c>
    </row>
    <row r="139" spans="1:5" s="2" customFormat="1" ht="15.5" x14ac:dyDescent="0.35">
      <c r="A139" s="229"/>
      <c r="B139" s="67">
        <v>0</v>
      </c>
      <c r="C139" s="230"/>
      <c r="D139" s="119">
        <f t="shared" si="4"/>
        <v>0</v>
      </c>
      <c r="E139" s="211">
        <f t="shared" si="5"/>
        <v>0</v>
      </c>
    </row>
    <row r="140" spans="1:5" s="2" customFormat="1" ht="15.5" x14ac:dyDescent="0.35">
      <c r="A140" s="229"/>
      <c r="B140" s="67">
        <v>0</v>
      </c>
      <c r="C140" s="230"/>
      <c r="D140" s="119">
        <f t="shared" si="4"/>
        <v>0</v>
      </c>
      <c r="E140" s="211">
        <f t="shared" si="5"/>
        <v>0</v>
      </c>
    </row>
    <row r="141" spans="1:5" s="2" customFormat="1" ht="15.5" x14ac:dyDescent="0.35">
      <c r="A141" s="229"/>
      <c r="B141" s="67">
        <v>0</v>
      </c>
      <c r="C141" s="230"/>
      <c r="D141" s="119">
        <f t="shared" si="4"/>
        <v>0</v>
      </c>
      <c r="E141" s="211">
        <f t="shared" si="5"/>
        <v>0</v>
      </c>
    </row>
    <row r="142" spans="1:5" s="2" customFormat="1" ht="15.5" x14ac:dyDescent="0.35">
      <c r="A142" s="229"/>
      <c r="B142" s="67">
        <v>0</v>
      </c>
      <c r="C142" s="230"/>
      <c r="D142" s="119">
        <f t="shared" si="4"/>
        <v>0</v>
      </c>
      <c r="E142" s="211">
        <f t="shared" si="5"/>
        <v>0</v>
      </c>
    </row>
    <row r="143" spans="1:5" s="2" customFormat="1" ht="15.5" x14ac:dyDescent="0.35">
      <c r="A143" s="229"/>
      <c r="B143" s="67">
        <v>0</v>
      </c>
      <c r="C143" s="230"/>
      <c r="D143" s="119">
        <f t="shared" si="4"/>
        <v>0</v>
      </c>
      <c r="E143" s="211">
        <f t="shared" si="5"/>
        <v>0</v>
      </c>
    </row>
    <row r="144" spans="1:5" s="2" customFormat="1" ht="15.5" x14ac:dyDescent="0.35">
      <c r="A144" s="229"/>
      <c r="B144" s="67">
        <v>0</v>
      </c>
      <c r="C144" s="230"/>
      <c r="D144" s="119">
        <f t="shared" si="4"/>
        <v>0</v>
      </c>
      <c r="E144" s="211">
        <f t="shared" si="5"/>
        <v>0</v>
      </c>
    </row>
    <row r="145" spans="1:5" s="2" customFormat="1" ht="15.5" x14ac:dyDescent="0.35">
      <c r="A145" s="229"/>
      <c r="B145" s="67">
        <v>0</v>
      </c>
      <c r="C145" s="230"/>
      <c r="D145" s="119">
        <f t="shared" si="4"/>
        <v>0</v>
      </c>
      <c r="E145" s="211">
        <f t="shared" si="5"/>
        <v>0</v>
      </c>
    </row>
    <row r="146" spans="1:5" s="2" customFormat="1" ht="15.5" x14ac:dyDescent="0.35">
      <c r="A146" s="229"/>
      <c r="B146" s="67">
        <v>0</v>
      </c>
      <c r="C146" s="230"/>
      <c r="D146" s="119">
        <f t="shared" si="4"/>
        <v>0</v>
      </c>
      <c r="E146" s="211">
        <f t="shared" si="5"/>
        <v>0</v>
      </c>
    </row>
    <row r="147" spans="1:5" s="2" customFormat="1" ht="15.5" x14ac:dyDescent="0.35">
      <c r="A147" s="229"/>
      <c r="B147" s="67">
        <v>0</v>
      </c>
      <c r="C147" s="230"/>
      <c r="D147" s="119">
        <f t="shared" si="4"/>
        <v>0</v>
      </c>
      <c r="E147" s="211">
        <f t="shared" si="5"/>
        <v>0</v>
      </c>
    </row>
    <row r="148" spans="1:5" s="2" customFormat="1" ht="15.5" x14ac:dyDescent="0.35">
      <c r="A148" s="229"/>
      <c r="B148" s="67">
        <v>0</v>
      </c>
      <c r="C148" s="230"/>
      <c r="D148" s="119">
        <f t="shared" si="4"/>
        <v>0</v>
      </c>
      <c r="E148" s="211">
        <f t="shared" si="5"/>
        <v>0</v>
      </c>
    </row>
    <row r="149" spans="1:5" s="2" customFormat="1" ht="15.5" x14ac:dyDescent="0.35">
      <c r="A149" s="229"/>
      <c r="B149" s="67">
        <v>0</v>
      </c>
      <c r="C149" s="230"/>
      <c r="D149" s="119">
        <f t="shared" si="4"/>
        <v>0</v>
      </c>
      <c r="E149" s="211">
        <f t="shared" si="5"/>
        <v>0</v>
      </c>
    </row>
    <row r="150" spans="1:5" s="2" customFormat="1" ht="15.5" x14ac:dyDescent="0.35">
      <c r="A150" s="229"/>
      <c r="B150" s="67">
        <v>0</v>
      </c>
      <c r="C150" s="230"/>
      <c r="D150" s="119">
        <f t="shared" si="4"/>
        <v>0</v>
      </c>
      <c r="E150" s="211">
        <f t="shared" si="5"/>
        <v>0</v>
      </c>
    </row>
    <row r="151" spans="1:5" s="2" customFormat="1" ht="15.5" x14ac:dyDescent="0.35">
      <c r="A151" s="229"/>
      <c r="B151" s="67">
        <v>0</v>
      </c>
      <c r="C151" s="230"/>
      <c r="D151" s="119">
        <f t="shared" si="4"/>
        <v>0</v>
      </c>
      <c r="E151" s="211">
        <f t="shared" si="5"/>
        <v>0</v>
      </c>
    </row>
    <row r="152" spans="1:5" s="2" customFormat="1" ht="15.5" x14ac:dyDescent="0.35">
      <c r="A152" s="229"/>
      <c r="B152" s="67">
        <v>0</v>
      </c>
      <c r="C152" s="230"/>
      <c r="D152" s="119">
        <f t="shared" si="4"/>
        <v>0</v>
      </c>
      <c r="E152" s="211">
        <f t="shared" si="5"/>
        <v>0</v>
      </c>
    </row>
    <row r="153" spans="1:5" s="2" customFormat="1" ht="15.5" x14ac:dyDescent="0.35">
      <c r="A153" s="229"/>
      <c r="B153" s="67">
        <v>0</v>
      </c>
      <c r="C153" s="230"/>
      <c r="D153" s="119">
        <f t="shared" si="4"/>
        <v>0</v>
      </c>
      <c r="E153" s="211">
        <f t="shared" si="5"/>
        <v>0</v>
      </c>
    </row>
    <row r="154" spans="1:5" s="2" customFormat="1" ht="15.5" x14ac:dyDescent="0.35">
      <c r="A154" s="229"/>
      <c r="B154" s="67">
        <v>0</v>
      </c>
      <c r="C154" s="230"/>
      <c r="D154" s="119">
        <f t="shared" si="4"/>
        <v>0</v>
      </c>
      <c r="E154" s="211">
        <f t="shared" si="5"/>
        <v>0</v>
      </c>
    </row>
    <row r="155" spans="1:5" s="2" customFormat="1" ht="15.5" x14ac:dyDescent="0.35">
      <c r="A155" s="229"/>
      <c r="B155" s="67">
        <v>0</v>
      </c>
      <c r="C155" s="230"/>
      <c r="D155" s="119">
        <f t="shared" si="4"/>
        <v>0</v>
      </c>
      <c r="E155" s="211">
        <f t="shared" si="5"/>
        <v>0</v>
      </c>
    </row>
    <row r="156" spans="1:5" s="2" customFormat="1" ht="15.5" x14ac:dyDescent="0.35">
      <c r="A156" s="229"/>
      <c r="B156" s="67">
        <v>0</v>
      </c>
      <c r="C156" s="230"/>
      <c r="D156" s="119">
        <f t="shared" si="4"/>
        <v>0</v>
      </c>
      <c r="E156" s="211">
        <f t="shared" si="5"/>
        <v>0</v>
      </c>
    </row>
    <row r="157" spans="1:5" s="2" customFormat="1" ht="15.5" x14ac:dyDescent="0.35">
      <c r="A157" s="229"/>
      <c r="B157" s="67">
        <v>0</v>
      </c>
      <c r="C157" s="230"/>
      <c r="D157" s="119">
        <f t="shared" si="4"/>
        <v>0</v>
      </c>
      <c r="E157" s="211">
        <f t="shared" si="5"/>
        <v>0</v>
      </c>
    </row>
    <row r="158" spans="1:5" s="2" customFormat="1" ht="15.5" x14ac:dyDescent="0.35">
      <c r="A158" s="229"/>
      <c r="B158" s="67">
        <v>0</v>
      </c>
      <c r="C158" s="230"/>
      <c r="D158" s="119">
        <f t="shared" si="4"/>
        <v>0</v>
      </c>
      <c r="E158" s="211">
        <f t="shared" si="5"/>
        <v>0</v>
      </c>
    </row>
    <row r="159" spans="1:5" s="2" customFormat="1" ht="15.5" x14ac:dyDescent="0.35">
      <c r="A159" s="229"/>
      <c r="B159" s="67">
        <v>0</v>
      </c>
      <c r="C159" s="230"/>
      <c r="D159" s="119">
        <f t="shared" si="4"/>
        <v>0</v>
      </c>
      <c r="E159" s="211">
        <f t="shared" si="5"/>
        <v>0</v>
      </c>
    </row>
    <row r="160" spans="1:5" s="2" customFormat="1" ht="15.5" x14ac:dyDescent="0.35">
      <c r="A160" s="229"/>
      <c r="B160" s="67">
        <v>0</v>
      </c>
      <c r="C160" s="230"/>
      <c r="D160" s="119">
        <f t="shared" si="4"/>
        <v>0</v>
      </c>
      <c r="E160" s="211">
        <f t="shared" si="5"/>
        <v>0</v>
      </c>
    </row>
    <row r="161" spans="1:5" s="2" customFormat="1" ht="15.5" x14ac:dyDescent="0.35">
      <c r="A161" s="229"/>
      <c r="B161" s="67">
        <v>0</v>
      </c>
      <c r="C161" s="230"/>
      <c r="D161" s="119">
        <f t="shared" si="4"/>
        <v>0</v>
      </c>
      <c r="E161" s="211">
        <f t="shared" si="5"/>
        <v>0</v>
      </c>
    </row>
    <row r="162" spans="1:5" s="2" customFormat="1" ht="15.5" x14ac:dyDescent="0.35">
      <c r="A162" s="229"/>
      <c r="B162" s="67">
        <v>0</v>
      </c>
      <c r="C162" s="230"/>
      <c r="D162" s="119">
        <f t="shared" si="4"/>
        <v>0</v>
      </c>
      <c r="E162" s="211">
        <f t="shared" si="5"/>
        <v>0</v>
      </c>
    </row>
    <row r="163" spans="1:5" s="2" customFormat="1" ht="15.5" x14ac:dyDescent="0.35">
      <c r="A163" s="229"/>
      <c r="B163" s="67">
        <v>0</v>
      </c>
      <c r="C163" s="230"/>
      <c r="D163" s="119">
        <f t="shared" si="4"/>
        <v>0</v>
      </c>
      <c r="E163" s="211">
        <f t="shared" si="5"/>
        <v>0</v>
      </c>
    </row>
    <row r="164" spans="1:5" s="2" customFormat="1" ht="15.5" x14ac:dyDescent="0.35">
      <c r="A164" s="229"/>
      <c r="B164" s="67">
        <v>0</v>
      </c>
      <c r="C164" s="230"/>
      <c r="D164" s="119">
        <f t="shared" si="4"/>
        <v>0</v>
      </c>
      <c r="E164" s="211">
        <f t="shared" si="5"/>
        <v>0</v>
      </c>
    </row>
    <row r="165" spans="1:5" s="2" customFormat="1" ht="15.5" x14ac:dyDescent="0.35">
      <c r="A165" s="229"/>
      <c r="B165" s="67">
        <v>0</v>
      </c>
      <c r="C165" s="230"/>
      <c r="D165" s="119">
        <f t="shared" si="4"/>
        <v>0</v>
      </c>
      <c r="E165" s="211">
        <f t="shared" si="5"/>
        <v>0</v>
      </c>
    </row>
    <row r="166" spans="1:5" s="2" customFormat="1" ht="15.5" x14ac:dyDescent="0.35">
      <c r="A166" s="229"/>
      <c r="B166" s="67">
        <v>0</v>
      </c>
      <c r="C166" s="230"/>
      <c r="D166" s="119">
        <f t="shared" si="4"/>
        <v>0</v>
      </c>
      <c r="E166" s="211">
        <f t="shared" si="5"/>
        <v>0</v>
      </c>
    </row>
    <row r="167" spans="1:5" s="2" customFormat="1" ht="15.5" x14ac:dyDescent="0.35">
      <c r="A167" s="229"/>
      <c r="B167" s="67">
        <v>0</v>
      </c>
      <c r="C167" s="230"/>
      <c r="D167" s="119">
        <f t="shared" si="4"/>
        <v>0</v>
      </c>
      <c r="E167" s="211">
        <f t="shared" si="5"/>
        <v>0</v>
      </c>
    </row>
    <row r="168" spans="1:5" s="2" customFormat="1" ht="15.5" x14ac:dyDescent="0.35">
      <c r="A168" s="229"/>
      <c r="B168" s="67">
        <v>0</v>
      </c>
      <c r="C168" s="230"/>
      <c r="D168" s="119">
        <f t="shared" si="4"/>
        <v>0</v>
      </c>
      <c r="E168" s="211">
        <f t="shared" si="5"/>
        <v>0</v>
      </c>
    </row>
    <row r="169" spans="1:5" s="2" customFormat="1" ht="15.5" x14ac:dyDescent="0.35">
      <c r="A169" s="229"/>
      <c r="B169" s="67">
        <v>0</v>
      </c>
      <c r="C169" s="230"/>
      <c r="D169" s="119">
        <f t="shared" si="4"/>
        <v>0</v>
      </c>
      <c r="E169" s="211">
        <f t="shared" si="5"/>
        <v>0</v>
      </c>
    </row>
    <row r="170" spans="1:5" s="2" customFormat="1" ht="15.5" x14ac:dyDescent="0.35">
      <c r="A170" s="229"/>
      <c r="B170" s="67">
        <v>0</v>
      </c>
      <c r="C170" s="230"/>
      <c r="D170" s="119">
        <f t="shared" si="4"/>
        <v>0</v>
      </c>
      <c r="E170" s="211">
        <f t="shared" si="5"/>
        <v>0</v>
      </c>
    </row>
    <row r="171" spans="1:5" s="2" customFormat="1" ht="15.5" x14ac:dyDescent="0.35">
      <c r="A171" s="229"/>
      <c r="B171" s="67">
        <v>0</v>
      </c>
      <c r="C171" s="230"/>
      <c r="D171" s="119">
        <f t="shared" si="4"/>
        <v>0</v>
      </c>
      <c r="E171" s="211">
        <f t="shared" si="5"/>
        <v>0</v>
      </c>
    </row>
    <row r="172" spans="1:5" s="2" customFormat="1" ht="15.5" x14ac:dyDescent="0.35">
      <c r="A172" s="229"/>
      <c r="B172" s="67">
        <v>0</v>
      </c>
      <c r="C172" s="230"/>
      <c r="D172" s="119">
        <f t="shared" si="4"/>
        <v>0</v>
      </c>
      <c r="E172" s="211">
        <f t="shared" si="5"/>
        <v>0</v>
      </c>
    </row>
    <row r="173" spans="1:5" s="2" customFormat="1" ht="15.5" x14ac:dyDescent="0.35">
      <c r="A173" s="229"/>
      <c r="B173" s="67">
        <v>0</v>
      </c>
      <c r="C173" s="230"/>
      <c r="D173" s="119">
        <f t="shared" si="4"/>
        <v>0</v>
      </c>
      <c r="E173" s="211">
        <f t="shared" si="5"/>
        <v>0</v>
      </c>
    </row>
    <row r="174" spans="1:5" s="2" customFormat="1" ht="15.5" x14ac:dyDescent="0.35">
      <c r="A174" s="229"/>
      <c r="B174" s="67">
        <v>0</v>
      </c>
      <c r="C174" s="230"/>
      <c r="D174" s="119">
        <f t="shared" si="4"/>
        <v>0</v>
      </c>
      <c r="E174" s="211">
        <f t="shared" si="5"/>
        <v>0</v>
      </c>
    </row>
    <row r="175" spans="1:5" s="2" customFormat="1" ht="15.5" x14ac:dyDescent="0.35">
      <c r="A175" s="229"/>
      <c r="B175" s="67">
        <v>0</v>
      </c>
      <c r="C175" s="230"/>
      <c r="D175" s="119">
        <f t="shared" si="4"/>
        <v>0</v>
      </c>
      <c r="E175" s="211">
        <f t="shared" si="5"/>
        <v>0</v>
      </c>
    </row>
    <row r="176" spans="1:5" s="2" customFormat="1" ht="15.5" x14ac:dyDescent="0.35">
      <c r="A176" s="229"/>
      <c r="B176" s="67">
        <v>0</v>
      </c>
      <c r="C176" s="230"/>
      <c r="D176" s="119">
        <f t="shared" si="4"/>
        <v>0</v>
      </c>
      <c r="E176" s="211">
        <f t="shared" si="5"/>
        <v>0</v>
      </c>
    </row>
    <row r="177" spans="1:5" s="2" customFormat="1" ht="15.5" x14ac:dyDescent="0.35">
      <c r="A177" s="229"/>
      <c r="B177" s="67">
        <v>0</v>
      </c>
      <c r="C177" s="230"/>
      <c r="D177" s="119">
        <f t="shared" si="4"/>
        <v>0</v>
      </c>
      <c r="E177" s="211">
        <f t="shared" si="5"/>
        <v>0</v>
      </c>
    </row>
    <row r="178" spans="1:5" s="2" customFormat="1" ht="15.5" x14ac:dyDescent="0.35">
      <c r="A178" s="229"/>
      <c r="B178" s="67">
        <v>0</v>
      </c>
      <c r="C178" s="230"/>
      <c r="D178" s="119">
        <f t="shared" si="4"/>
        <v>0</v>
      </c>
      <c r="E178" s="211">
        <f t="shared" si="5"/>
        <v>0</v>
      </c>
    </row>
    <row r="179" spans="1:5" s="2" customFormat="1" ht="15.5" x14ac:dyDescent="0.35">
      <c r="A179" s="229"/>
      <c r="B179" s="67">
        <v>0</v>
      </c>
      <c r="C179" s="230"/>
      <c r="D179" s="119">
        <f t="shared" si="4"/>
        <v>0</v>
      </c>
      <c r="E179" s="211">
        <f t="shared" si="5"/>
        <v>0</v>
      </c>
    </row>
    <row r="180" spans="1:5" s="2" customFormat="1" ht="15.5" x14ac:dyDescent="0.35">
      <c r="A180" s="229"/>
      <c r="B180" s="67">
        <v>0</v>
      </c>
      <c r="C180" s="230"/>
      <c r="D180" s="119">
        <f t="shared" si="4"/>
        <v>0</v>
      </c>
      <c r="E180" s="211">
        <f t="shared" si="5"/>
        <v>0</v>
      </c>
    </row>
    <row r="181" spans="1:5" s="2" customFormat="1" ht="15.5" x14ac:dyDescent="0.35">
      <c r="A181" s="229"/>
      <c r="B181" s="67">
        <v>0</v>
      </c>
      <c r="C181" s="230"/>
      <c r="D181" s="119">
        <f t="shared" si="4"/>
        <v>0</v>
      </c>
      <c r="E181" s="211">
        <f t="shared" si="5"/>
        <v>0</v>
      </c>
    </row>
    <row r="182" spans="1:5" s="2" customFormat="1" ht="15.5" x14ac:dyDescent="0.35">
      <c r="A182" s="229"/>
      <c r="B182" s="67">
        <v>0</v>
      </c>
      <c r="C182" s="230"/>
      <c r="D182" s="119">
        <f t="shared" si="4"/>
        <v>0</v>
      </c>
      <c r="E182" s="211">
        <f t="shared" si="5"/>
        <v>0</v>
      </c>
    </row>
    <row r="183" spans="1:5" s="2" customFormat="1" ht="15.5" x14ac:dyDescent="0.35">
      <c r="A183" s="229"/>
      <c r="B183" s="67">
        <v>0</v>
      </c>
      <c r="C183" s="230"/>
      <c r="D183" s="119">
        <f t="shared" si="4"/>
        <v>0</v>
      </c>
      <c r="E183" s="211">
        <f t="shared" si="5"/>
        <v>0</v>
      </c>
    </row>
    <row r="184" spans="1:5" s="2" customFormat="1" ht="15.5" x14ac:dyDescent="0.35">
      <c r="A184" s="229"/>
      <c r="B184" s="67">
        <v>0</v>
      </c>
      <c r="C184" s="230"/>
      <c r="D184" s="119">
        <f t="shared" si="4"/>
        <v>0</v>
      </c>
      <c r="E184" s="211">
        <f t="shared" si="5"/>
        <v>0</v>
      </c>
    </row>
    <row r="185" spans="1:5" s="2" customFormat="1" ht="15.5" x14ac:dyDescent="0.35">
      <c r="A185" s="229"/>
      <c r="B185" s="67">
        <v>0</v>
      </c>
      <c r="C185" s="230"/>
      <c r="D185" s="119">
        <f t="shared" si="4"/>
        <v>0</v>
      </c>
      <c r="E185" s="211">
        <f t="shared" si="5"/>
        <v>0</v>
      </c>
    </row>
    <row r="186" spans="1:5" s="2" customFormat="1" ht="15.5" x14ac:dyDescent="0.35">
      <c r="A186" s="229"/>
      <c r="B186" s="67">
        <v>0</v>
      </c>
      <c r="C186" s="230"/>
      <c r="D186" s="119">
        <f t="shared" si="4"/>
        <v>0</v>
      </c>
      <c r="E186" s="211">
        <f t="shared" si="5"/>
        <v>0</v>
      </c>
    </row>
    <row r="187" spans="1:5" s="2" customFormat="1" ht="15.5" x14ac:dyDescent="0.35">
      <c r="A187" s="229"/>
      <c r="B187" s="67">
        <v>0</v>
      </c>
      <c r="C187" s="230"/>
      <c r="D187" s="119">
        <f t="shared" si="4"/>
        <v>0</v>
      </c>
      <c r="E187" s="211">
        <f t="shared" si="5"/>
        <v>0</v>
      </c>
    </row>
    <row r="188" spans="1:5" s="2" customFormat="1" ht="15.5" x14ac:dyDescent="0.35">
      <c r="A188" s="229"/>
      <c r="B188" s="67">
        <v>0</v>
      </c>
      <c r="C188" s="230"/>
      <c r="D188" s="119">
        <f t="shared" si="4"/>
        <v>0</v>
      </c>
      <c r="E188" s="211">
        <f t="shared" si="5"/>
        <v>0</v>
      </c>
    </row>
    <row r="189" spans="1:5" s="2" customFormat="1" ht="15.5" x14ac:dyDescent="0.35">
      <c r="A189" s="229"/>
      <c r="B189" s="67">
        <v>0</v>
      </c>
      <c r="C189" s="230"/>
      <c r="D189" s="119">
        <f t="shared" si="4"/>
        <v>0</v>
      </c>
      <c r="E189" s="211">
        <f t="shared" si="5"/>
        <v>0</v>
      </c>
    </row>
    <row r="190" spans="1:5" s="2" customFormat="1" ht="15.5" x14ac:dyDescent="0.35">
      <c r="A190" s="229"/>
      <c r="B190" s="67">
        <v>0</v>
      </c>
      <c r="C190" s="230"/>
      <c r="D190" s="119">
        <f t="shared" si="4"/>
        <v>0</v>
      </c>
      <c r="E190" s="211">
        <f t="shared" si="5"/>
        <v>0</v>
      </c>
    </row>
    <row r="191" spans="1:5" s="2" customFormat="1" ht="15.5" x14ac:dyDescent="0.35">
      <c r="A191" s="229"/>
      <c r="B191" s="67">
        <v>0</v>
      </c>
      <c r="C191" s="230"/>
      <c r="D191" s="119">
        <f t="shared" si="4"/>
        <v>0</v>
      </c>
      <c r="E191" s="211">
        <f t="shared" si="5"/>
        <v>0</v>
      </c>
    </row>
    <row r="192" spans="1:5" s="2" customFormat="1" ht="15.5" x14ac:dyDescent="0.35">
      <c r="A192" s="229"/>
      <c r="B192" s="67">
        <v>0</v>
      </c>
      <c r="C192" s="230"/>
      <c r="D192" s="119">
        <f t="shared" si="4"/>
        <v>0</v>
      </c>
      <c r="E192" s="211">
        <f t="shared" si="5"/>
        <v>0</v>
      </c>
    </row>
    <row r="193" spans="1:5" s="2" customFormat="1" ht="15.5" x14ac:dyDescent="0.35">
      <c r="A193" s="229"/>
      <c r="B193" s="67">
        <v>0</v>
      </c>
      <c r="C193" s="230"/>
      <c r="D193" s="119">
        <f t="shared" si="4"/>
        <v>0</v>
      </c>
      <c r="E193" s="211">
        <f t="shared" si="5"/>
        <v>0</v>
      </c>
    </row>
    <row r="194" spans="1:5" s="2" customFormat="1" ht="15.5" x14ac:dyDescent="0.35">
      <c r="A194" s="229"/>
      <c r="B194" s="67">
        <v>0</v>
      </c>
      <c r="C194" s="230"/>
      <c r="D194" s="119">
        <f t="shared" si="4"/>
        <v>0</v>
      </c>
      <c r="E194" s="211">
        <f t="shared" si="5"/>
        <v>0</v>
      </c>
    </row>
    <row r="195" spans="1:5" s="2" customFormat="1" ht="15.5" x14ac:dyDescent="0.35">
      <c r="A195" s="229"/>
      <c r="B195" s="67">
        <v>0</v>
      </c>
      <c r="C195" s="230"/>
      <c r="D195" s="119">
        <f t="shared" si="4"/>
        <v>0</v>
      </c>
      <c r="E195" s="211">
        <f t="shared" si="5"/>
        <v>0</v>
      </c>
    </row>
    <row r="196" spans="1:5" s="2" customFormat="1" ht="15.5" x14ac:dyDescent="0.35">
      <c r="A196" s="229"/>
      <c r="B196" s="67">
        <v>0</v>
      </c>
      <c r="C196" s="230"/>
      <c r="D196" s="119">
        <f t="shared" si="4"/>
        <v>0</v>
      </c>
      <c r="E196" s="211">
        <f t="shared" si="5"/>
        <v>0</v>
      </c>
    </row>
    <row r="197" spans="1:5" s="2" customFormat="1" ht="15.5" x14ac:dyDescent="0.35">
      <c r="A197" s="229"/>
      <c r="B197" s="67">
        <v>0</v>
      </c>
      <c r="C197" s="230"/>
      <c r="D197" s="119">
        <f t="shared" si="4"/>
        <v>0</v>
      </c>
      <c r="E197" s="211">
        <f t="shared" si="5"/>
        <v>0</v>
      </c>
    </row>
    <row r="198" spans="1:5" s="2" customFormat="1" ht="15.5" x14ac:dyDescent="0.35">
      <c r="A198" s="229"/>
      <c r="B198" s="67">
        <v>0</v>
      </c>
      <c r="C198" s="230"/>
      <c r="D198" s="119">
        <f t="shared" si="4"/>
        <v>0</v>
      </c>
      <c r="E198" s="211">
        <f t="shared" si="5"/>
        <v>0</v>
      </c>
    </row>
    <row r="199" spans="1:5" s="2" customFormat="1" ht="15.5" x14ac:dyDescent="0.35">
      <c r="A199" s="229"/>
      <c r="B199" s="67">
        <v>0</v>
      </c>
      <c r="C199" s="230"/>
      <c r="D199" s="119">
        <f t="shared" si="4"/>
        <v>0</v>
      </c>
      <c r="E199" s="211">
        <f t="shared" si="5"/>
        <v>0</v>
      </c>
    </row>
    <row r="200" spans="1:5" s="2" customFormat="1" ht="15.5" x14ac:dyDescent="0.35">
      <c r="A200" s="229"/>
      <c r="B200" s="67">
        <v>0</v>
      </c>
      <c r="C200" s="230"/>
      <c r="D200" s="119">
        <f t="shared" si="4"/>
        <v>0</v>
      </c>
      <c r="E200" s="211">
        <f t="shared" si="5"/>
        <v>0</v>
      </c>
    </row>
    <row r="201" spans="1:5" s="2" customFormat="1" ht="15.5" x14ac:dyDescent="0.35">
      <c r="A201" s="229"/>
      <c r="B201" s="67">
        <v>0</v>
      </c>
      <c r="C201" s="230"/>
      <c r="D201" s="119">
        <f t="shared" si="4"/>
        <v>0</v>
      </c>
      <c r="E201" s="211">
        <f t="shared" si="5"/>
        <v>0</v>
      </c>
    </row>
    <row r="202" spans="1:5" s="2" customFormat="1" ht="15.5" x14ac:dyDescent="0.35">
      <c r="A202" s="229"/>
      <c r="B202" s="67">
        <v>0</v>
      </c>
      <c r="C202" s="230"/>
      <c r="D202" s="119">
        <f t="shared" ref="D202:D265" si="6">B202*C202</f>
        <v>0</v>
      </c>
      <c r="E202" s="211">
        <f t="shared" ref="E202:E265" si="7">B202+D202</f>
        <v>0</v>
      </c>
    </row>
    <row r="203" spans="1:5" s="2" customFormat="1" ht="15.5" x14ac:dyDescent="0.35">
      <c r="A203" s="229"/>
      <c r="B203" s="67">
        <v>0</v>
      </c>
      <c r="C203" s="230"/>
      <c r="D203" s="119">
        <f t="shared" si="6"/>
        <v>0</v>
      </c>
      <c r="E203" s="211">
        <f t="shared" si="7"/>
        <v>0</v>
      </c>
    </row>
    <row r="204" spans="1:5" s="2" customFormat="1" ht="15.5" x14ac:dyDescent="0.35">
      <c r="A204" s="229"/>
      <c r="B204" s="67">
        <v>0</v>
      </c>
      <c r="C204" s="230"/>
      <c r="D204" s="119">
        <f t="shared" si="6"/>
        <v>0</v>
      </c>
      <c r="E204" s="211">
        <f t="shared" si="7"/>
        <v>0</v>
      </c>
    </row>
    <row r="205" spans="1:5" s="2" customFormat="1" ht="15.5" x14ac:dyDescent="0.35">
      <c r="A205" s="229"/>
      <c r="B205" s="67">
        <v>0</v>
      </c>
      <c r="C205" s="230"/>
      <c r="D205" s="119">
        <f t="shared" si="6"/>
        <v>0</v>
      </c>
      <c r="E205" s="211">
        <f t="shared" si="7"/>
        <v>0</v>
      </c>
    </row>
    <row r="206" spans="1:5" s="2" customFormat="1" ht="15.5" x14ac:dyDescent="0.35">
      <c r="A206" s="229"/>
      <c r="B206" s="67">
        <v>0</v>
      </c>
      <c r="C206" s="230"/>
      <c r="D206" s="119">
        <f t="shared" si="6"/>
        <v>0</v>
      </c>
      <c r="E206" s="211">
        <f t="shared" si="7"/>
        <v>0</v>
      </c>
    </row>
    <row r="207" spans="1:5" s="2" customFormat="1" ht="15.5" x14ac:dyDescent="0.35">
      <c r="A207" s="229"/>
      <c r="B207" s="67">
        <v>0</v>
      </c>
      <c r="C207" s="230"/>
      <c r="D207" s="119">
        <f t="shared" si="6"/>
        <v>0</v>
      </c>
      <c r="E207" s="211">
        <f t="shared" si="7"/>
        <v>0</v>
      </c>
    </row>
    <row r="208" spans="1:5" s="2" customFormat="1" ht="15.5" x14ac:dyDescent="0.35">
      <c r="A208" s="229"/>
      <c r="B208" s="67">
        <v>0</v>
      </c>
      <c r="C208" s="230"/>
      <c r="D208" s="119">
        <f t="shared" si="6"/>
        <v>0</v>
      </c>
      <c r="E208" s="211">
        <f t="shared" si="7"/>
        <v>0</v>
      </c>
    </row>
    <row r="209" spans="1:5" s="2" customFormat="1" ht="15.5" x14ac:dyDescent="0.35">
      <c r="A209" s="229"/>
      <c r="B209" s="67">
        <v>0</v>
      </c>
      <c r="C209" s="230"/>
      <c r="D209" s="119">
        <f t="shared" si="6"/>
        <v>0</v>
      </c>
      <c r="E209" s="211">
        <f t="shared" si="7"/>
        <v>0</v>
      </c>
    </row>
    <row r="210" spans="1:5" s="2" customFormat="1" ht="15.5" x14ac:dyDescent="0.35">
      <c r="A210" s="229"/>
      <c r="B210" s="67">
        <v>0</v>
      </c>
      <c r="C210" s="230"/>
      <c r="D210" s="119">
        <f t="shared" si="6"/>
        <v>0</v>
      </c>
      <c r="E210" s="211">
        <f t="shared" si="7"/>
        <v>0</v>
      </c>
    </row>
    <row r="211" spans="1:5" s="2" customFormat="1" ht="15.5" x14ac:dyDescent="0.35">
      <c r="A211" s="229"/>
      <c r="B211" s="67">
        <v>0</v>
      </c>
      <c r="C211" s="230"/>
      <c r="D211" s="119">
        <f t="shared" si="6"/>
        <v>0</v>
      </c>
      <c r="E211" s="211">
        <f t="shared" si="7"/>
        <v>0</v>
      </c>
    </row>
    <row r="212" spans="1:5" s="2" customFormat="1" ht="15.5" x14ac:dyDescent="0.35">
      <c r="A212" s="229"/>
      <c r="B212" s="67">
        <v>0</v>
      </c>
      <c r="C212" s="230"/>
      <c r="D212" s="119">
        <f t="shared" si="6"/>
        <v>0</v>
      </c>
      <c r="E212" s="211">
        <f t="shared" si="7"/>
        <v>0</v>
      </c>
    </row>
    <row r="213" spans="1:5" s="2" customFormat="1" ht="15.5" x14ac:dyDescent="0.35">
      <c r="A213" s="229"/>
      <c r="B213" s="67">
        <v>0</v>
      </c>
      <c r="C213" s="230"/>
      <c r="D213" s="119">
        <f t="shared" si="6"/>
        <v>0</v>
      </c>
      <c r="E213" s="211">
        <f t="shared" si="7"/>
        <v>0</v>
      </c>
    </row>
    <row r="214" spans="1:5" s="2" customFormat="1" ht="15.5" x14ac:dyDescent="0.35">
      <c r="A214" s="229"/>
      <c r="B214" s="67">
        <v>0</v>
      </c>
      <c r="C214" s="230"/>
      <c r="D214" s="119">
        <f t="shared" si="6"/>
        <v>0</v>
      </c>
      <c r="E214" s="211">
        <f t="shared" si="7"/>
        <v>0</v>
      </c>
    </row>
    <row r="215" spans="1:5" s="2" customFormat="1" ht="15.5" x14ac:dyDescent="0.35">
      <c r="A215" s="229"/>
      <c r="B215" s="67">
        <v>0</v>
      </c>
      <c r="C215" s="230"/>
      <c r="D215" s="119">
        <f t="shared" si="6"/>
        <v>0</v>
      </c>
      <c r="E215" s="211">
        <f t="shared" si="7"/>
        <v>0</v>
      </c>
    </row>
    <row r="216" spans="1:5" s="2" customFormat="1" ht="15.5" x14ac:dyDescent="0.35">
      <c r="A216" s="229"/>
      <c r="B216" s="67">
        <v>0</v>
      </c>
      <c r="C216" s="230"/>
      <c r="D216" s="119">
        <f t="shared" si="6"/>
        <v>0</v>
      </c>
      <c r="E216" s="211">
        <f t="shared" si="7"/>
        <v>0</v>
      </c>
    </row>
    <row r="217" spans="1:5" s="2" customFormat="1" ht="15.5" x14ac:dyDescent="0.35">
      <c r="A217" s="229"/>
      <c r="B217" s="67">
        <v>0</v>
      </c>
      <c r="C217" s="230"/>
      <c r="D217" s="119">
        <f t="shared" si="6"/>
        <v>0</v>
      </c>
      <c r="E217" s="211">
        <f t="shared" si="7"/>
        <v>0</v>
      </c>
    </row>
    <row r="218" spans="1:5" s="2" customFormat="1" ht="15.5" x14ac:dyDescent="0.35">
      <c r="A218" s="229"/>
      <c r="B218" s="67">
        <v>0</v>
      </c>
      <c r="C218" s="230"/>
      <c r="D218" s="119">
        <f t="shared" si="6"/>
        <v>0</v>
      </c>
      <c r="E218" s="211">
        <f t="shared" si="7"/>
        <v>0</v>
      </c>
    </row>
    <row r="219" spans="1:5" s="2" customFormat="1" ht="15.5" x14ac:dyDescent="0.35">
      <c r="A219" s="229"/>
      <c r="B219" s="67">
        <v>0</v>
      </c>
      <c r="C219" s="230"/>
      <c r="D219" s="119">
        <f t="shared" si="6"/>
        <v>0</v>
      </c>
      <c r="E219" s="211">
        <f t="shared" si="7"/>
        <v>0</v>
      </c>
    </row>
    <row r="220" spans="1:5" s="2" customFormat="1" ht="15.5" x14ac:dyDescent="0.35">
      <c r="A220" s="229"/>
      <c r="B220" s="67">
        <v>0</v>
      </c>
      <c r="C220" s="230"/>
      <c r="D220" s="119">
        <f t="shared" si="6"/>
        <v>0</v>
      </c>
      <c r="E220" s="211">
        <f t="shared" si="7"/>
        <v>0</v>
      </c>
    </row>
    <row r="221" spans="1:5" s="2" customFormat="1" ht="15.5" x14ac:dyDescent="0.35">
      <c r="A221" s="229"/>
      <c r="B221" s="67">
        <v>0</v>
      </c>
      <c r="C221" s="230"/>
      <c r="D221" s="119">
        <f t="shared" si="6"/>
        <v>0</v>
      </c>
      <c r="E221" s="211">
        <f t="shared" si="7"/>
        <v>0</v>
      </c>
    </row>
    <row r="222" spans="1:5" s="2" customFormat="1" ht="15.5" x14ac:dyDescent="0.35">
      <c r="A222" s="229"/>
      <c r="B222" s="67">
        <v>0</v>
      </c>
      <c r="C222" s="230"/>
      <c r="D222" s="119">
        <f t="shared" si="6"/>
        <v>0</v>
      </c>
      <c r="E222" s="211">
        <f t="shared" si="7"/>
        <v>0</v>
      </c>
    </row>
    <row r="223" spans="1:5" s="2" customFormat="1" ht="15.5" x14ac:dyDescent="0.35">
      <c r="A223" s="229"/>
      <c r="B223" s="67">
        <v>0</v>
      </c>
      <c r="C223" s="230"/>
      <c r="D223" s="119">
        <f t="shared" si="6"/>
        <v>0</v>
      </c>
      <c r="E223" s="211">
        <f t="shared" si="7"/>
        <v>0</v>
      </c>
    </row>
    <row r="224" spans="1:5" s="2" customFormat="1" ht="15.5" x14ac:dyDescent="0.35">
      <c r="A224" s="229"/>
      <c r="B224" s="67">
        <v>0</v>
      </c>
      <c r="C224" s="230"/>
      <c r="D224" s="119">
        <f t="shared" si="6"/>
        <v>0</v>
      </c>
      <c r="E224" s="211">
        <f t="shared" si="7"/>
        <v>0</v>
      </c>
    </row>
    <row r="225" spans="1:5" s="2" customFormat="1" ht="15.5" x14ac:dyDescent="0.35">
      <c r="A225" s="229"/>
      <c r="B225" s="67">
        <v>0</v>
      </c>
      <c r="C225" s="230"/>
      <c r="D225" s="119">
        <f t="shared" si="6"/>
        <v>0</v>
      </c>
      <c r="E225" s="211">
        <f t="shared" si="7"/>
        <v>0</v>
      </c>
    </row>
    <row r="226" spans="1:5" s="2" customFormat="1" ht="15.5" x14ac:dyDescent="0.35">
      <c r="A226" s="229"/>
      <c r="B226" s="67">
        <v>0</v>
      </c>
      <c r="C226" s="230"/>
      <c r="D226" s="119">
        <f t="shared" si="6"/>
        <v>0</v>
      </c>
      <c r="E226" s="211">
        <f t="shared" si="7"/>
        <v>0</v>
      </c>
    </row>
    <row r="227" spans="1:5" s="2" customFormat="1" ht="15.5" x14ac:dyDescent="0.35">
      <c r="A227" s="229"/>
      <c r="B227" s="67">
        <v>0</v>
      </c>
      <c r="C227" s="230"/>
      <c r="D227" s="119">
        <f t="shared" si="6"/>
        <v>0</v>
      </c>
      <c r="E227" s="211">
        <f t="shared" si="7"/>
        <v>0</v>
      </c>
    </row>
    <row r="228" spans="1:5" s="2" customFormat="1" ht="15.5" x14ac:dyDescent="0.35">
      <c r="A228" s="229"/>
      <c r="B228" s="67">
        <v>0</v>
      </c>
      <c r="C228" s="230"/>
      <c r="D228" s="119">
        <f t="shared" si="6"/>
        <v>0</v>
      </c>
      <c r="E228" s="211">
        <f t="shared" si="7"/>
        <v>0</v>
      </c>
    </row>
    <row r="229" spans="1:5" s="2" customFormat="1" ht="15.5" x14ac:dyDescent="0.35">
      <c r="A229" s="229"/>
      <c r="B229" s="67">
        <v>0</v>
      </c>
      <c r="C229" s="230"/>
      <c r="D229" s="119">
        <f t="shared" si="6"/>
        <v>0</v>
      </c>
      <c r="E229" s="211">
        <f t="shared" si="7"/>
        <v>0</v>
      </c>
    </row>
    <row r="230" spans="1:5" s="2" customFormat="1" ht="15.5" x14ac:dyDescent="0.35">
      <c r="A230" s="229"/>
      <c r="B230" s="67">
        <v>0</v>
      </c>
      <c r="C230" s="230"/>
      <c r="D230" s="119">
        <f t="shared" si="6"/>
        <v>0</v>
      </c>
      <c r="E230" s="211">
        <f t="shared" si="7"/>
        <v>0</v>
      </c>
    </row>
    <row r="231" spans="1:5" s="2" customFormat="1" ht="15.5" x14ac:dyDescent="0.35">
      <c r="A231" s="229"/>
      <c r="B231" s="67">
        <v>0</v>
      </c>
      <c r="C231" s="230"/>
      <c r="D231" s="119">
        <f t="shared" si="6"/>
        <v>0</v>
      </c>
      <c r="E231" s="211">
        <f t="shared" si="7"/>
        <v>0</v>
      </c>
    </row>
    <row r="232" spans="1:5" s="2" customFormat="1" ht="15.5" x14ac:dyDescent="0.35">
      <c r="A232" s="229"/>
      <c r="B232" s="67">
        <v>0</v>
      </c>
      <c r="C232" s="230"/>
      <c r="D232" s="119">
        <f t="shared" si="6"/>
        <v>0</v>
      </c>
      <c r="E232" s="211">
        <f t="shared" si="7"/>
        <v>0</v>
      </c>
    </row>
    <row r="233" spans="1:5" s="2" customFormat="1" ht="15.5" x14ac:dyDescent="0.35">
      <c r="A233" s="229"/>
      <c r="B233" s="67">
        <v>0</v>
      </c>
      <c r="C233" s="230"/>
      <c r="D233" s="119">
        <f t="shared" si="6"/>
        <v>0</v>
      </c>
      <c r="E233" s="211">
        <f t="shared" si="7"/>
        <v>0</v>
      </c>
    </row>
    <row r="234" spans="1:5" s="2" customFormat="1" ht="15.5" x14ac:dyDescent="0.35">
      <c r="A234" s="229"/>
      <c r="B234" s="67">
        <v>0</v>
      </c>
      <c r="C234" s="230"/>
      <c r="D234" s="119">
        <f t="shared" si="6"/>
        <v>0</v>
      </c>
      <c r="E234" s="211">
        <f t="shared" si="7"/>
        <v>0</v>
      </c>
    </row>
    <row r="235" spans="1:5" s="2" customFormat="1" ht="15.5" x14ac:dyDescent="0.35">
      <c r="A235" s="229"/>
      <c r="B235" s="67">
        <v>0</v>
      </c>
      <c r="C235" s="230"/>
      <c r="D235" s="119">
        <f t="shared" si="6"/>
        <v>0</v>
      </c>
      <c r="E235" s="211">
        <f t="shared" si="7"/>
        <v>0</v>
      </c>
    </row>
    <row r="236" spans="1:5" s="2" customFormat="1" ht="15.5" x14ac:dyDescent="0.35">
      <c r="A236" s="229"/>
      <c r="B236" s="67">
        <v>0</v>
      </c>
      <c r="C236" s="230"/>
      <c r="D236" s="119">
        <f t="shared" si="6"/>
        <v>0</v>
      </c>
      <c r="E236" s="211">
        <f t="shared" si="7"/>
        <v>0</v>
      </c>
    </row>
    <row r="237" spans="1:5" s="2" customFormat="1" ht="15.5" x14ac:dyDescent="0.35">
      <c r="A237" s="229"/>
      <c r="B237" s="67">
        <v>0</v>
      </c>
      <c r="C237" s="230"/>
      <c r="D237" s="119">
        <f t="shared" si="6"/>
        <v>0</v>
      </c>
      <c r="E237" s="211">
        <f t="shared" si="7"/>
        <v>0</v>
      </c>
    </row>
    <row r="238" spans="1:5" s="2" customFormat="1" ht="15.5" x14ac:dyDescent="0.35">
      <c r="A238" s="229"/>
      <c r="B238" s="67">
        <v>0</v>
      </c>
      <c r="C238" s="230"/>
      <c r="D238" s="119">
        <f t="shared" si="6"/>
        <v>0</v>
      </c>
      <c r="E238" s="211">
        <f t="shared" si="7"/>
        <v>0</v>
      </c>
    </row>
    <row r="239" spans="1:5" s="2" customFormat="1" ht="15.5" x14ac:dyDescent="0.35">
      <c r="A239" s="229"/>
      <c r="B239" s="67">
        <v>0</v>
      </c>
      <c r="C239" s="230"/>
      <c r="D239" s="119">
        <f t="shared" si="6"/>
        <v>0</v>
      </c>
      <c r="E239" s="211">
        <f t="shared" si="7"/>
        <v>0</v>
      </c>
    </row>
    <row r="240" spans="1:5" s="2" customFormat="1" ht="15.5" x14ac:dyDescent="0.35">
      <c r="A240" s="229"/>
      <c r="B240" s="67">
        <v>0</v>
      </c>
      <c r="C240" s="230"/>
      <c r="D240" s="119">
        <f t="shared" si="6"/>
        <v>0</v>
      </c>
      <c r="E240" s="211">
        <f t="shared" si="7"/>
        <v>0</v>
      </c>
    </row>
    <row r="241" spans="1:5" s="2" customFormat="1" ht="15.5" x14ac:dyDescent="0.35">
      <c r="A241" s="229"/>
      <c r="B241" s="67">
        <v>0</v>
      </c>
      <c r="C241" s="230"/>
      <c r="D241" s="119">
        <f t="shared" si="6"/>
        <v>0</v>
      </c>
      <c r="E241" s="211">
        <f t="shared" si="7"/>
        <v>0</v>
      </c>
    </row>
    <row r="242" spans="1:5" s="2" customFormat="1" ht="15.5" x14ac:dyDescent="0.35">
      <c r="A242" s="229"/>
      <c r="B242" s="67">
        <v>0</v>
      </c>
      <c r="C242" s="230"/>
      <c r="D242" s="119">
        <f t="shared" si="6"/>
        <v>0</v>
      </c>
      <c r="E242" s="211">
        <f t="shared" si="7"/>
        <v>0</v>
      </c>
    </row>
    <row r="243" spans="1:5" s="2" customFormat="1" ht="15.5" x14ac:dyDescent="0.35">
      <c r="A243" s="229"/>
      <c r="B243" s="67">
        <v>0</v>
      </c>
      <c r="C243" s="230"/>
      <c r="D243" s="119">
        <f t="shared" si="6"/>
        <v>0</v>
      </c>
      <c r="E243" s="211">
        <f t="shared" si="7"/>
        <v>0</v>
      </c>
    </row>
    <row r="244" spans="1:5" s="2" customFormat="1" ht="15.5" x14ac:dyDescent="0.35">
      <c r="A244" s="229"/>
      <c r="B244" s="67">
        <v>0</v>
      </c>
      <c r="C244" s="230"/>
      <c r="D244" s="119">
        <f t="shared" si="6"/>
        <v>0</v>
      </c>
      <c r="E244" s="211">
        <f t="shared" si="7"/>
        <v>0</v>
      </c>
    </row>
    <row r="245" spans="1:5" s="2" customFormat="1" ht="15.5" x14ac:dyDescent="0.35">
      <c r="A245" s="229"/>
      <c r="B245" s="67">
        <v>0</v>
      </c>
      <c r="C245" s="230"/>
      <c r="D245" s="119">
        <f t="shared" si="6"/>
        <v>0</v>
      </c>
      <c r="E245" s="211">
        <f t="shared" si="7"/>
        <v>0</v>
      </c>
    </row>
    <row r="246" spans="1:5" s="2" customFormat="1" ht="15.5" x14ac:dyDescent="0.35">
      <c r="A246" s="229"/>
      <c r="B246" s="67">
        <v>0</v>
      </c>
      <c r="C246" s="230"/>
      <c r="D246" s="119">
        <f t="shared" si="6"/>
        <v>0</v>
      </c>
      <c r="E246" s="211">
        <f t="shared" si="7"/>
        <v>0</v>
      </c>
    </row>
    <row r="247" spans="1:5" s="2" customFormat="1" ht="15.5" x14ac:dyDescent="0.35">
      <c r="A247" s="229"/>
      <c r="B247" s="67">
        <v>0</v>
      </c>
      <c r="C247" s="230"/>
      <c r="D247" s="119">
        <f t="shared" si="6"/>
        <v>0</v>
      </c>
      <c r="E247" s="211">
        <f t="shared" si="7"/>
        <v>0</v>
      </c>
    </row>
    <row r="248" spans="1:5" s="2" customFormat="1" ht="15.5" x14ac:dyDescent="0.35">
      <c r="A248" s="229"/>
      <c r="B248" s="67">
        <v>0</v>
      </c>
      <c r="C248" s="230"/>
      <c r="D248" s="119">
        <f t="shared" si="6"/>
        <v>0</v>
      </c>
      <c r="E248" s="211">
        <f t="shared" si="7"/>
        <v>0</v>
      </c>
    </row>
    <row r="249" spans="1:5" s="2" customFormat="1" ht="15.5" x14ac:dyDescent="0.35">
      <c r="A249" s="229"/>
      <c r="B249" s="67">
        <v>0</v>
      </c>
      <c r="C249" s="230"/>
      <c r="D249" s="119">
        <f t="shared" si="6"/>
        <v>0</v>
      </c>
      <c r="E249" s="211">
        <f t="shared" si="7"/>
        <v>0</v>
      </c>
    </row>
    <row r="250" spans="1:5" s="2" customFormat="1" ht="15.5" x14ac:dyDescent="0.35">
      <c r="A250" s="229"/>
      <c r="B250" s="67">
        <v>0</v>
      </c>
      <c r="C250" s="230"/>
      <c r="D250" s="119">
        <f t="shared" si="6"/>
        <v>0</v>
      </c>
      <c r="E250" s="211">
        <f t="shared" si="7"/>
        <v>0</v>
      </c>
    </row>
    <row r="251" spans="1:5" s="2" customFormat="1" ht="15.5" x14ac:dyDescent="0.35">
      <c r="A251" s="229"/>
      <c r="B251" s="67">
        <v>0</v>
      </c>
      <c r="C251" s="230"/>
      <c r="D251" s="119">
        <f t="shared" si="6"/>
        <v>0</v>
      </c>
      <c r="E251" s="211">
        <f t="shared" si="7"/>
        <v>0</v>
      </c>
    </row>
    <row r="252" spans="1:5" s="2" customFormat="1" ht="15.5" x14ac:dyDescent="0.35">
      <c r="A252" s="229"/>
      <c r="B252" s="67">
        <v>0</v>
      </c>
      <c r="C252" s="230"/>
      <c r="D252" s="119">
        <f t="shared" si="6"/>
        <v>0</v>
      </c>
      <c r="E252" s="211">
        <f t="shared" si="7"/>
        <v>0</v>
      </c>
    </row>
    <row r="253" spans="1:5" s="2" customFormat="1" ht="15.5" x14ac:dyDescent="0.35">
      <c r="A253" s="229"/>
      <c r="B253" s="67">
        <v>0</v>
      </c>
      <c r="C253" s="230"/>
      <c r="D253" s="119">
        <f t="shared" si="6"/>
        <v>0</v>
      </c>
      <c r="E253" s="211">
        <f t="shared" si="7"/>
        <v>0</v>
      </c>
    </row>
    <row r="254" spans="1:5" s="2" customFormat="1" ht="15.5" x14ac:dyDescent="0.35">
      <c r="A254" s="229"/>
      <c r="B254" s="67">
        <v>0</v>
      </c>
      <c r="C254" s="230"/>
      <c r="D254" s="119">
        <f t="shared" si="6"/>
        <v>0</v>
      </c>
      <c r="E254" s="211">
        <f t="shared" si="7"/>
        <v>0</v>
      </c>
    </row>
    <row r="255" spans="1:5" s="2" customFormat="1" ht="15.5" x14ac:dyDescent="0.35">
      <c r="A255" s="229"/>
      <c r="B255" s="67">
        <v>0</v>
      </c>
      <c r="C255" s="230"/>
      <c r="D255" s="119">
        <f t="shared" si="6"/>
        <v>0</v>
      </c>
      <c r="E255" s="211">
        <f t="shared" si="7"/>
        <v>0</v>
      </c>
    </row>
    <row r="256" spans="1:5" s="2" customFormat="1" ht="15.5" x14ac:dyDescent="0.35">
      <c r="A256" s="229"/>
      <c r="B256" s="67">
        <v>0</v>
      </c>
      <c r="C256" s="230"/>
      <c r="D256" s="119">
        <f t="shared" si="6"/>
        <v>0</v>
      </c>
      <c r="E256" s="211">
        <f t="shared" si="7"/>
        <v>0</v>
      </c>
    </row>
    <row r="257" spans="1:5" s="2" customFormat="1" ht="15.5" x14ac:dyDescent="0.35">
      <c r="A257" s="229"/>
      <c r="B257" s="67">
        <v>0</v>
      </c>
      <c r="C257" s="230"/>
      <c r="D257" s="119">
        <f t="shared" si="6"/>
        <v>0</v>
      </c>
      <c r="E257" s="211">
        <f t="shared" si="7"/>
        <v>0</v>
      </c>
    </row>
    <row r="258" spans="1:5" s="2" customFormat="1" ht="15.5" x14ac:dyDescent="0.35">
      <c r="A258" s="229"/>
      <c r="B258" s="67">
        <v>0</v>
      </c>
      <c r="C258" s="230"/>
      <c r="D258" s="119">
        <f t="shared" si="6"/>
        <v>0</v>
      </c>
      <c r="E258" s="211">
        <f t="shared" si="7"/>
        <v>0</v>
      </c>
    </row>
    <row r="259" spans="1:5" s="2" customFormat="1" ht="15.5" x14ac:dyDescent="0.35">
      <c r="A259" s="229"/>
      <c r="B259" s="67">
        <v>0</v>
      </c>
      <c r="C259" s="230"/>
      <c r="D259" s="119">
        <f t="shared" si="6"/>
        <v>0</v>
      </c>
      <c r="E259" s="211">
        <f t="shared" si="7"/>
        <v>0</v>
      </c>
    </row>
    <row r="260" spans="1:5" s="2" customFormat="1" ht="15.5" x14ac:dyDescent="0.35">
      <c r="A260" s="229"/>
      <c r="B260" s="67">
        <v>0</v>
      </c>
      <c r="C260" s="230"/>
      <c r="D260" s="119">
        <f t="shared" si="6"/>
        <v>0</v>
      </c>
      <c r="E260" s="211">
        <f t="shared" si="7"/>
        <v>0</v>
      </c>
    </row>
    <row r="261" spans="1:5" s="2" customFormat="1" ht="15.5" x14ac:dyDescent="0.35">
      <c r="A261" s="229"/>
      <c r="B261" s="67">
        <v>0</v>
      </c>
      <c r="C261" s="230"/>
      <c r="D261" s="119">
        <f t="shared" si="6"/>
        <v>0</v>
      </c>
      <c r="E261" s="211">
        <f t="shared" si="7"/>
        <v>0</v>
      </c>
    </row>
    <row r="262" spans="1:5" s="2" customFormat="1" ht="15.5" x14ac:dyDescent="0.35">
      <c r="A262" s="229"/>
      <c r="B262" s="67">
        <v>0</v>
      </c>
      <c r="C262" s="230"/>
      <c r="D262" s="119">
        <f t="shared" si="6"/>
        <v>0</v>
      </c>
      <c r="E262" s="211">
        <f t="shared" si="7"/>
        <v>0</v>
      </c>
    </row>
    <row r="263" spans="1:5" s="2" customFormat="1" ht="15.5" x14ac:dyDescent="0.35">
      <c r="A263" s="229"/>
      <c r="B263" s="67">
        <v>0</v>
      </c>
      <c r="C263" s="230"/>
      <c r="D263" s="119">
        <f t="shared" si="6"/>
        <v>0</v>
      </c>
      <c r="E263" s="211">
        <f t="shared" si="7"/>
        <v>0</v>
      </c>
    </row>
    <row r="264" spans="1:5" s="2" customFormat="1" ht="15.5" x14ac:dyDescent="0.35">
      <c r="A264" s="229"/>
      <c r="B264" s="67">
        <v>0</v>
      </c>
      <c r="C264" s="230"/>
      <c r="D264" s="119">
        <f t="shared" si="6"/>
        <v>0</v>
      </c>
      <c r="E264" s="211">
        <f t="shared" si="7"/>
        <v>0</v>
      </c>
    </row>
    <row r="265" spans="1:5" s="2" customFormat="1" ht="15.5" x14ac:dyDescent="0.35">
      <c r="A265" s="229"/>
      <c r="B265" s="67">
        <v>0</v>
      </c>
      <c r="C265" s="230"/>
      <c r="D265" s="119">
        <f t="shared" si="6"/>
        <v>0</v>
      </c>
      <c r="E265" s="211">
        <f t="shared" si="7"/>
        <v>0</v>
      </c>
    </row>
    <row r="266" spans="1:5" s="2" customFormat="1" ht="15.5" x14ac:dyDescent="0.35">
      <c r="A266" s="229"/>
      <c r="B266" s="67">
        <v>0</v>
      </c>
      <c r="C266" s="230"/>
      <c r="D266" s="119">
        <f t="shared" ref="D266:D329" si="8">B266*C266</f>
        <v>0</v>
      </c>
      <c r="E266" s="211">
        <f t="shared" ref="E266:E329" si="9">B266+D266</f>
        <v>0</v>
      </c>
    </row>
    <row r="267" spans="1:5" s="2" customFormat="1" ht="15.5" x14ac:dyDescent="0.35">
      <c r="A267" s="229"/>
      <c r="B267" s="67">
        <v>0</v>
      </c>
      <c r="C267" s="230"/>
      <c r="D267" s="119">
        <f t="shared" si="8"/>
        <v>0</v>
      </c>
      <c r="E267" s="211">
        <f t="shared" si="9"/>
        <v>0</v>
      </c>
    </row>
    <row r="268" spans="1:5" s="2" customFormat="1" ht="15.5" x14ac:dyDescent="0.35">
      <c r="A268" s="229"/>
      <c r="B268" s="67">
        <v>0</v>
      </c>
      <c r="C268" s="230"/>
      <c r="D268" s="119">
        <f t="shared" si="8"/>
        <v>0</v>
      </c>
      <c r="E268" s="211">
        <f t="shared" si="9"/>
        <v>0</v>
      </c>
    </row>
    <row r="269" spans="1:5" s="2" customFormat="1" ht="15.5" x14ac:dyDescent="0.35">
      <c r="A269" s="229"/>
      <c r="B269" s="67">
        <v>0</v>
      </c>
      <c r="C269" s="230"/>
      <c r="D269" s="119">
        <f t="shared" si="8"/>
        <v>0</v>
      </c>
      <c r="E269" s="211">
        <f t="shared" si="9"/>
        <v>0</v>
      </c>
    </row>
    <row r="270" spans="1:5" s="2" customFormat="1" ht="15.5" x14ac:dyDescent="0.35">
      <c r="A270" s="229"/>
      <c r="B270" s="67">
        <v>0</v>
      </c>
      <c r="C270" s="230"/>
      <c r="D270" s="119">
        <f t="shared" si="8"/>
        <v>0</v>
      </c>
      <c r="E270" s="211">
        <f t="shared" si="9"/>
        <v>0</v>
      </c>
    </row>
    <row r="271" spans="1:5" s="2" customFormat="1" ht="15.5" x14ac:dyDescent="0.35">
      <c r="A271" s="229"/>
      <c r="B271" s="67">
        <v>0</v>
      </c>
      <c r="C271" s="230"/>
      <c r="D271" s="119">
        <f t="shared" si="8"/>
        <v>0</v>
      </c>
      <c r="E271" s="211">
        <f t="shared" si="9"/>
        <v>0</v>
      </c>
    </row>
    <row r="272" spans="1:5" s="2" customFormat="1" ht="15.5" x14ac:dyDescent="0.35">
      <c r="A272" s="229"/>
      <c r="B272" s="67">
        <v>0</v>
      </c>
      <c r="C272" s="230"/>
      <c r="D272" s="119">
        <f t="shared" si="8"/>
        <v>0</v>
      </c>
      <c r="E272" s="211">
        <f t="shared" si="9"/>
        <v>0</v>
      </c>
    </row>
    <row r="273" spans="1:5" s="2" customFormat="1" ht="15.5" x14ac:dyDescent="0.35">
      <c r="A273" s="229"/>
      <c r="B273" s="67">
        <v>0</v>
      </c>
      <c r="C273" s="230"/>
      <c r="D273" s="119">
        <f t="shared" si="8"/>
        <v>0</v>
      </c>
      <c r="E273" s="211">
        <f t="shared" si="9"/>
        <v>0</v>
      </c>
    </row>
    <row r="274" spans="1:5" s="2" customFormat="1" ht="15.5" x14ac:dyDescent="0.35">
      <c r="A274" s="229"/>
      <c r="B274" s="67">
        <v>0</v>
      </c>
      <c r="C274" s="230"/>
      <c r="D274" s="119">
        <f t="shared" si="8"/>
        <v>0</v>
      </c>
      <c r="E274" s="211">
        <f t="shared" si="9"/>
        <v>0</v>
      </c>
    </row>
    <row r="275" spans="1:5" s="2" customFormat="1" ht="15.5" x14ac:dyDescent="0.35">
      <c r="A275" s="229"/>
      <c r="B275" s="67">
        <v>0</v>
      </c>
      <c r="C275" s="230"/>
      <c r="D275" s="119">
        <f t="shared" si="8"/>
        <v>0</v>
      </c>
      <c r="E275" s="211">
        <f t="shared" si="9"/>
        <v>0</v>
      </c>
    </row>
    <row r="276" spans="1:5" s="2" customFormat="1" ht="15.5" x14ac:dyDescent="0.35">
      <c r="A276" s="229"/>
      <c r="B276" s="67">
        <v>0</v>
      </c>
      <c r="C276" s="230"/>
      <c r="D276" s="119">
        <f t="shared" si="8"/>
        <v>0</v>
      </c>
      <c r="E276" s="211">
        <f t="shared" si="9"/>
        <v>0</v>
      </c>
    </row>
    <row r="277" spans="1:5" s="2" customFormat="1" ht="15.5" x14ac:dyDescent="0.35">
      <c r="A277" s="229"/>
      <c r="B277" s="67">
        <v>0</v>
      </c>
      <c r="C277" s="230"/>
      <c r="D277" s="119">
        <f t="shared" si="8"/>
        <v>0</v>
      </c>
      <c r="E277" s="211">
        <f t="shared" si="9"/>
        <v>0</v>
      </c>
    </row>
    <row r="278" spans="1:5" s="2" customFormat="1" ht="15.5" x14ac:dyDescent="0.35">
      <c r="A278" s="229"/>
      <c r="B278" s="67">
        <v>0</v>
      </c>
      <c r="C278" s="230"/>
      <c r="D278" s="119">
        <f t="shared" si="8"/>
        <v>0</v>
      </c>
      <c r="E278" s="211">
        <f t="shared" si="9"/>
        <v>0</v>
      </c>
    </row>
    <row r="279" spans="1:5" s="2" customFormat="1" ht="15.5" x14ac:dyDescent="0.35">
      <c r="A279" s="229"/>
      <c r="B279" s="67">
        <v>0</v>
      </c>
      <c r="C279" s="230"/>
      <c r="D279" s="119">
        <f t="shared" si="8"/>
        <v>0</v>
      </c>
      <c r="E279" s="211">
        <f t="shared" si="9"/>
        <v>0</v>
      </c>
    </row>
    <row r="280" spans="1:5" s="2" customFormat="1" ht="15.5" x14ac:dyDescent="0.35">
      <c r="A280" s="229"/>
      <c r="B280" s="67">
        <v>0</v>
      </c>
      <c r="C280" s="230"/>
      <c r="D280" s="119">
        <f t="shared" si="8"/>
        <v>0</v>
      </c>
      <c r="E280" s="211">
        <f t="shared" si="9"/>
        <v>0</v>
      </c>
    </row>
    <row r="281" spans="1:5" s="2" customFormat="1" ht="15.5" x14ac:dyDescent="0.35">
      <c r="A281" s="229"/>
      <c r="B281" s="67">
        <v>0</v>
      </c>
      <c r="C281" s="230"/>
      <c r="D281" s="119">
        <f t="shared" si="8"/>
        <v>0</v>
      </c>
      <c r="E281" s="211">
        <f t="shared" si="9"/>
        <v>0</v>
      </c>
    </row>
    <row r="282" spans="1:5" s="2" customFormat="1" ht="15.5" x14ac:dyDescent="0.35">
      <c r="A282" s="229"/>
      <c r="B282" s="67">
        <v>0</v>
      </c>
      <c r="C282" s="230"/>
      <c r="D282" s="119">
        <f t="shared" si="8"/>
        <v>0</v>
      </c>
      <c r="E282" s="211">
        <f t="shared" si="9"/>
        <v>0</v>
      </c>
    </row>
    <row r="283" spans="1:5" s="2" customFormat="1" ht="15.5" x14ac:dyDescent="0.35">
      <c r="A283" s="229"/>
      <c r="B283" s="67">
        <v>0</v>
      </c>
      <c r="C283" s="230"/>
      <c r="D283" s="119">
        <f t="shared" si="8"/>
        <v>0</v>
      </c>
      <c r="E283" s="211">
        <f t="shared" si="9"/>
        <v>0</v>
      </c>
    </row>
    <row r="284" spans="1:5" s="2" customFormat="1" ht="15.5" x14ac:dyDescent="0.35">
      <c r="A284" s="229"/>
      <c r="B284" s="67">
        <v>0</v>
      </c>
      <c r="C284" s="230"/>
      <c r="D284" s="119">
        <f t="shared" si="8"/>
        <v>0</v>
      </c>
      <c r="E284" s="211">
        <f t="shared" si="9"/>
        <v>0</v>
      </c>
    </row>
    <row r="285" spans="1:5" s="2" customFormat="1" ht="15.5" x14ac:dyDescent="0.35">
      <c r="A285" s="229"/>
      <c r="B285" s="67">
        <v>0</v>
      </c>
      <c r="C285" s="230"/>
      <c r="D285" s="119">
        <f t="shared" si="8"/>
        <v>0</v>
      </c>
      <c r="E285" s="211">
        <f t="shared" si="9"/>
        <v>0</v>
      </c>
    </row>
    <row r="286" spans="1:5" s="2" customFormat="1" ht="15.5" x14ac:dyDescent="0.35">
      <c r="A286" s="229"/>
      <c r="B286" s="67">
        <v>0</v>
      </c>
      <c r="C286" s="230"/>
      <c r="D286" s="119">
        <f t="shared" si="8"/>
        <v>0</v>
      </c>
      <c r="E286" s="211">
        <f t="shared" si="9"/>
        <v>0</v>
      </c>
    </row>
    <row r="287" spans="1:5" s="2" customFormat="1" ht="15.5" x14ac:dyDescent="0.35">
      <c r="A287" s="229"/>
      <c r="B287" s="67">
        <v>0</v>
      </c>
      <c r="C287" s="230"/>
      <c r="D287" s="119">
        <f t="shared" si="8"/>
        <v>0</v>
      </c>
      <c r="E287" s="211">
        <f t="shared" si="9"/>
        <v>0</v>
      </c>
    </row>
    <row r="288" spans="1:5" s="2" customFormat="1" ht="15.5" x14ac:dyDescent="0.35">
      <c r="A288" s="229"/>
      <c r="B288" s="67">
        <v>0</v>
      </c>
      <c r="C288" s="230"/>
      <c r="D288" s="119">
        <f t="shared" si="8"/>
        <v>0</v>
      </c>
      <c r="E288" s="211">
        <f t="shared" si="9"/>
        <v>0</v>
      </c>
    </row>
    <row r="289" spans="1:5" s="2" customFormat="1" ht="15.5" x14ac:dyDescent="0.35">
      <c r="A289" s="229"/>
      <c r="B289" s="67">
        <v>0</v>
      </c>
      <c r="C289" s="230"/>
      <c r="D289" s="119">
        <f t="shared" si="8"/>
        <v>0</v>
      </c>
      <c r="E289" s="211">
        <f t="shared" si="9"/>
        <v>0</v>
      </c>
    </row>
    <row r="290" spans="1:5" s="2" customFormat="1" ht="15.5" x14ac:dyDescent="0.35">
      <c r="A290" s="229"/>
      <c r="B290" s="67">
        <v>0</v>
      </c>
      <c r="C290" s="230"/>
      <c r="D290" s="119">
        <f t="shared" si="8"/>
        <v>0</v>
      </c>
      <c r="E290" s="211">
        <f t="shared" si="9"/>
        <v>0</v>
      </c>
    </row>
    <row r="291" spans="1:5" s="2" customFormat="1" ht="15.5" x14ac:dyDescent="0.35">
      <c r="A291" s="229"/>
      <c r="B291" s="67">
        <v>0</v>
      </c>
      <c r="C291" s="230"/>
      <c r="D291" s="119">
        <f t="shared" si="8"/>
        <v>0</v>
      </c>
      <c r="E291" s="211">
        <f t="shared" si="9"/>
        <v>0</v>
      </c>
    </row>
    <row r="292" spans="1:5" s="2" customFormat="1" ht="15.5" x14ac:dyDescent="0.35">
      <c r="A292" s="229"/>
      <c r="B292" s="67">
        <v>0</v>
      </c>
      <c r="C292" s="230"/>
      <c r="D292" s="119">
        <f t="shared" si="8"/>
        <v>0</v>
      </c>
      <c r="E292" s="211">
        <f t="shared" si="9"/>
        <v>0</v>
      </c>
    </row>
    <row r="293" spans="1:5" s="2" customFormat="1" ht="15.5" x14ac:dyDescent="0.35">
      <c r="A293" s="229"/>
      <c r="B293" s="67">
        <v>0</v>
      </c>
      <c r="C293" s="230"/>
      <c r="D293" s="119">
        <f t="shared" si="8"/>
        <v>0</v>
      </c>
      <c r="E293" s="211">
        <f t="shared" si="9"/>
        <v>0</v>
      </c>
    </row>
    <row r="294" spans="1:5" s="2" customFormat="1" ht="15.5" x14ac:dyDescent="0.35">
      <c r="A294" s="229"/>
      <c r="B294" s="67">
        <v>0</v>
      </c>
      <c r="C294" s="230"/>
      <c r="D294" s="119">
        <f t="shared" si="8"/>
        <v>0</v>
      </c>
      <c r="E294" s="211">
        <f t="shared" si="9"/>
        <v>0</v>
      </c>
    </row>
    <row r="295" spans="1:5" s="2" customFormat="1" ht="15.5" x14ac:dyDescent="0.35">
      <c r="A295" s="229"/>
      <c r="B295" s="67">
        <v>0</v>
      </c>
      <c r="C295" s="230"/>
      <c r="D295" s="119">
        <f t="shared" si="8"/>
        <v>0</v>
      </c>
      <c r="E295" s="211">
        <f t="shared" si="9"/>
        <v>0</v>
      </c>
    </row>
    <row r="296" spans="1:5" s="2" customFormat="1" ht="15.5" x14ac:dyDescent="0.35">
      <c r="A296" s="229"/>
      <c r="B296" s="67">
        <v>0</v>
      </c>
      <c r="C296" s="230"/>
      <c r="D296" s="119">
        <f t="shared" si="8"/>
        <v>0</v>
      </c>
      <c r="E296" s="211">
        <f t="shared" si="9"/>
        <v>0</v>
      </c>
    </row>
    <row r="297" spans="1:5" s="2" customFormat="1" ht="15.5" x14ac:dyDescent="0.35">
      <c r="A297" s="229"/>
      <c r="B297" s="67">
        <v>0</v>
      </c>
      <c r="C297" s="230"/>
      <c r="D297" s="119">
        <f t="shared" si="8"/>
        <v>0</v>
      </c>
      <c r="E297" s="211">
        <f t="shared" si="9"/>
        <v>0</v>
      </c>
    </row>
    <row r="298" spans="1:5" s="2" customFormat="1" ht="15.5" x14ac:dyDescent="0.35">
      <c r="A298" s="229"/>
      <c r="B298" s="67">
        <v>0</v>
      </c>
      <c r="C298" s="230"/>
      <c r="D298" s="119">
        <f t="shared" si="8"/>
        <v>0</v>
      </c>
      <c r="E298" s="211">
        <f t="shared" si="9"/>
        <v>0</v>
      </c>
    </row>
    <row r="299" spans="1:5" s="2" customFormat="1" ht="15.5" x14ac:dyDescent="0.35">
      <c r="A299" s="229"/>
      <c r="B299" s="67">
        <v>0</v>
      </c>
      <c r="C299" s="230"/>
      <c r="D299" s="119">
        <f t="shared" si="8"/>
        <v>0</v>
      </c>
      <c r="E299" s="211">
        <f t="shared" si="9"/>
        <v>0</v>
      </c>
    </row>
    <row r="300" spans="1:5" s="2" customFormat="1" ht="15.5" x14ac:dyDescent="0.35">
      <c r="A300" s="229"/>
      <c r="B300" s="67">
        <v>0</v>
      </c>
      <c r="C300" s="230"/>
      <c r="D300" s="119">
        <f t="shared" si="8"/>
        <v>0</v>
      </c>
      <c r="E300" s="211">
        <f t="shared" si="9"/>
        <v>0</v>
      </c>
    </row>
    <row r="301" spans="1:5" s="2" customFormat="1" ht="15.5" x14ac:dyDescent="0.35">
      <c r="A301" s="229"/>
      <c r="B301" s="67">
        <v>0</v>
      </c>
      <c r="C301" s="230"/>
      <c r="D301" s="119">
        <f t="shared" si="8"/>
        <v>0</v>
      </c>
      <c r="E301" s="211">
        <f t="shared" si="9"/>
        <v>0</v>
      </c>
    </row>
    <row r="302" spans="1:5" s="2" customFormat="1" ht="15.5" x14ac:dyDescent="0.35">
      <c r="A302" s="229"/>
      <c r="B302" s="67">
        <v>0</v>
      </c>
      <c r="C302" s="230"/>
      <c r="D302" s="119">
        <f t="shared" si="8"/>
        <v>0</v>
      </c>
      <c r="E302" s="211">
        <f t="shared" si="9"/>
        <v>0</v>
      </c>
    </row>
    <row r="303" spans="1:5" s="2" customFormat="1" ht="15.5" x14ac:dyDescent="0.35">
      <c r="A303" s="229"/>
      <c r="B303" s="67">
        <v>0</v>
      </c>
      <c r="C303" s="230"/>
      <c r="D303" s="119">
        <f t="shared" si="8"/>
        <v>0</v>
      </c>
      <c r="E303" s="211">
        <f t="shared" si="9"/>
        <v>0</v>
      </c>
    </row>
    <row r="304" spans="1:5" s="2" customFormat="1" ht="15.5" x14ac:dyDescent="0.35">
      <c r="A304" s="229"/>
      <c r="B304" s="67">
        <v>0</v>
      </c>
      <c r="C304" s="230"/>
      <c r="D304" s="119">
        <f t="shared" si="8"/>
        <v>0</v>
      </c>
      <c r="E304" s="211">
        <f t="shared" si="9"/>
        <v>0</v>
      </c>
    </row>
    <row r="305" spans="1:5" s="2" customFormat="1" ht="15.5" x14ac:dyDescent="0.35">
      <c r="A305" s="229"/>
      <c r="B305" s="67">
        <v>0</v>
      </c>
      <c r="C305" s="230"/>
      <c r="D305" s="119">
        <f t="shared" si="8"/>
        <v>0</v>
      </c>
      <c r="E305" s="211">
        <f t="shared" si="9"/>
        <v>0</v>
      </c>
    </row>
    <row r="306" spans="1:5" s="2" customFormat="1" ht="15.5" x14ac:dyDescent="0.35">
      <c r="A306" s="229"/>
      <c r="B306" s="67">
        <v>0</v>
      </c>
      <c r="C306" s="230"/>
      <c r="D306" s="119">
        <f t="shared" si="8"/>
        <v>0</v>
      </c>
      <c r="E306" s="211">
        <f t="shared" si="9"/>
        <v>0</v>
      </c>
    </row>
    <row r="307" spans="1:5" s="2" customFormat="1" ht="15.5" x14ac:dyDescent="0.35">
      <c r="A307" s="229"/>
      <c r="B307" s="67">
        <v>0</v>
      </c>
      <c r="C307" s="230"/>
      <c r="D307" s="119">
        <f t="shared" si="8"/>
        <v>0</v>
      </c>
      <c r="E307" s="211">
        <f t="shared" si="9"/>
        <v>0</v>
      </c>
    </row>
    <row r="308" spans="1:5" s="2" customFormat="1" ht="15.5" x14ac:dyDescent="0.35">
      <c r="A308" s="229"/>
      <c r="B308" s="67">
        <v>0</v>
      </c>
      <c r="C308" s="230"/>
      <c r="D308" s="119">
        <f t="shared" si="8"/>
        <v>0</v>
      </c>
      <c r="E308" s="211">
        <f t="shared" si="9"/>
        <v>0</v>
      </c>
    </row>
    <row r="309" spans="1:5" s="2" customFormat="1" ht="15.5" x14ac:dyDescent="0.35">
      <c r="A309" s="229"/>
      <c r="B309" s="67">
        <v>0</v>
      </c>
      <c r="C309" s="230"/>
      <c r="D309" s="119">
        <f t="shared" si="8"/>
        <v>0</v>
      </c>
      <c r="E309" s="211">
        <f t="shared" si="9"/>
        <v>0</v>
      </c>
    </row>
    <row r="310" spans="1:5" s="2" customFormat="1" ht="15.5" x14ac:dyDescent="0.35">
      <c r="A310" s="229"/>
      <c r="B310" s="67">
        <v>0</v>
      </c>
      <c r="C310" s="230"/>
      <c r="D310" s="119">
        <f t="shared" si="8"/>
        <v>0</v>
      </c>
      <c r="E310" s="211">
        <f t="shared" si="9"/>
        <v>0</v>
      </c>
    </row>
    <row r="311" spans="1:5" s="2" customFormat="1" ht="15.5" x14ac:dyDescent="0.35">
      <c r="A311" s="229"/>
      <c r="B311" s="67">
        <v>0</v>
      </c>
      <c r="C311" s="230"/>
      <c r="D311" s="119">
        <f t="shared" si="8"/>
        <v>0</v>
      </c>
      <c r="E311" s="211">
        <f t="shared" si="9"/>
        <v>0</v>
      </c>
    </row>
    <row r="312" spans="1:5" s="2" customFormat="1" ht="15.5" x14ac:dyDescent="0.35">
      <c r="A312" s="229"/>
      <c r="B312" s="67">
        <v>0</v>
      </c>
      <c r="C312" s="230"/>
      <c r="D312" s="119">
        <f t="shared" si="8"/>
        <v>0</v>
      </c>
      <c r="E312" s="211">
        <f t="shared" si="9"/>
        <v>0</v>
      </c>
    </row>
    <row r="313" spans="1:5" s="2" customFormat="1" ht="15.5" x14ac:dyDescent="0.35">
      <c r="A313" s="229"/>
      <c r="B313" s="67">
        <v>0</v>
      </c>
      <c r="C313" s="230"/>
      <c r="D313" s="119">
        <f t="shared" si="8"/>
        <v>0</v>
      </c>
      <c r="E313" s="211">
        <f t="shared" si="9"/>
        <v>0</v>
      </c>
    </row>
    <row r="314" spans="1:5" s="2" customFormat="1" ht="15.5" x14ac:dyDescent="0.35">
      <c r="A314" s="229"/>
      <c r="B314" s="67">
        <v>0</v>
      </c>
      <c r="C314" s="230"/>
      <c r="D314" s="119">
        <f t="shared" si="8"/>
        <v>0</v>
      </c>
      <c r="E314" s="211">
        <f t="shared" si="9"/>
        <v>0</v>
      </c>
    </row>
    <row r="315" spans="1:5" s="2" customFormat="1" ht="15.5" x14ac:dyDescent="0.35">
      <c r="A315" s="229"/>
      <c r="B315" s="67">
        <v>0</v>
      </c>
      <c r="C315" s="230"/>
      <c r="D315" s="119">
        <f t="shared" si="8"/>
        <v>0</v>
      </c>
      <c r="E315" s="211">
        <f t="shared" si="9"/>
        <v>0</v>
      </c>
    </row>
    <row r="316" spans="1:5" s="2" customFormat="1" ht="15.5" x14ac:dyDescent="0.35">
      <c r="A316" s="229"/>
      <c r="B316" s="67">
        <v>0</v>
      </c>
      <c r="C316" s="230"/>
      <c r="D316" s="119">
        <f t="shared" si="8"/>
        <v>0</v>
      </c>
      <c r="E316" s="211">
        <f t="shared" si="9"/>
        <v>0</v>
      </c>
    </row>
    <row r="317" spans="1:5" s="2" customFormat="1" ht="15.5" x14ac:dyDescent="0.35">
      <c r="A317" s="229"/>
      <c r="B317" s="67">
        <v>0</v>
      </c>
      <c r="C317" s="230"/>
      <c r="D317" s="119">
        <f t="shared" si="8"/>
        <v>0</v>
      </c>
      <c r="E317" s="211">
        <f t="shared" si="9"/>
        <v>0</v>
      </c>
    </row>
    <row r="318" spans="1:5" s="2" customFormat="1" ht="15.5" x14ac:dyDescent="0.35">
      <c r="A318" s="229"/>
      <c r="B318" s="67">
        <v>0</v>
      </c>
      <c r="C318" s="230"/>
      <c r="D318" s="119">
        <f t="shared" si="8"/>
        <v>0</v>
      </c>
      <c r="E318" s="211">
        <f t="shared" si="9"/>
        <v>0</v>
      </c>
    </row>
    <row r="319" spans="1:5" s="2" customFormat="1" ht="15.5" x14ac:dyDescent="0.35">
      <c r="A319" s="229"/>
      <c r="B319" s="67">
        <v>0</v>
      </c>
      <c r="C319" s="230"/>
      <c r="D319" s="119">
        <f t="shared" si="8"/>
        <v>0</v>
      </c>
      <c r="E319" s="211">
        <f t="shared" si="9"/>
        <v>0</v>
      </c>
    </row>
    <row r="320" spans="1:5" s="2" customFormat="1" ht="15.5" x14ac:dyDescent="0.35">
      <c r="A320" s="229"/>
      <c r="B320" s="67">
        <v>0</v>
      </c>
      <c r="C320" s="230"/>
      <c r="D320" s="119">
        <f t="shared" si="8"/>
        <v>0</v>
      </c>
      <c r="E320" s="211">
        <f t="shared" si="9"/>
        <v>0</v>
      </c>
    </row>
    <row r="321" spans="1:5" s="2" customFormat="1" ht="15.5" x14ac:dyDescent="0.35">
      <c r="A321" s="229"/>
      <c r="B321" s="67">
        <v>0</v>
      </c>
      <c r="C321" s="230"/>
      <c r="D321" s="119">
        <f t="shared" si="8"/>
        <v>0</v>
      </c>
      <c r="E321" s="211">
        <f t="shared" si="9"/>
        <v>0</v>
      </c>
    </row>
    <row r="322" spans="1:5" s="2" customFormat="1" ht="15.5" x14ac:dyDescent="0.35">
      <c r="A322" s="229"/>
      <c r="B322" s="67">
        <v>0</v>
      </c>
      <c r="C322" s="230"/>
      <c r="D322" s="119">
        <f t="shared" si="8"/>
        <v>0</v>
      </c>
      <c r="E322" s="211">
        <f t="shared" si="9"/>
        <v>0</v>
      </c>
    </row>
    <row r="323" spans="1:5" s="2" customFormat="1" ht="15.5" x14ac:dyDescent="0.35">
      <c r="A323" s="229"/>
      <c r="B323" s="67">
        <v>0</v>
      </c>
      <c r="C323" s="230"/>
      <c r="D323" s="119">
        <f t="shared" si="8"/>
        <v>0</v>
      </c>
      <c r="E323" s="211">
        <f t="shared" si="9"/>
        <v>0</v>
      </c>
    </row>
    <row r="324" spans="1:5" s="2" customFormat="1" ht="15.5" x14ac:dyDescent="0.35">
      <c r="A324" s="229"/>
      <c r="B324" s="67">
        <v>0</v>
      </c>
      <c r="C324" s="230"/>
      <c r="D324" s="119">
        <f t="shared" si="8"/>
        <v>0</v>
      </c>
      <c r="E324" s="211">
        <f t="shared" si="9"/>
        <v>0</v>
      </c>
    </row>
    <row r="325" spans="1:5" s="2" customFormat="1" ht="15.5" x14ac:dyDescent="0.35">
      <c r="A325" s="229"/>
      <c r="B325" s="67">
        <v>0</v>
      </c>
      <c r="C325" s="230"/>
      <c r="D325" s="119">
        <f t="shared" si="8"/>
        <v>0</v>
      </c>
      <c r="E325" s="211">
        <f t="shared" si="9"/>
        <v>0</v>
      </c>
    </row>
    <row r="326" spans="1:5" s="2" customFormat="1" ht="15.5" x14ac:dyDescent="0.35">
      <c r="A326" s="229"/>
      <c r="B326" s="67">
        <v>0</v>
      </c>
      <c r="C326" s="230"/>
      <c r="D326" s="119">
        <f t="shared" si="8"/>
        <v>0</v>
      </c>
      <c r="E326" s="211">
        <f t="shared" si="9"/>
        <v>0</v>
      </c>
    </row>
    <row r="327" spans="1:5" s="2" customFormat="1" ht="15.5" x14ac:dyDescent="0.35">
      <c r="A327" s="229"/>
      <c r="B327" s="67">
        <v>0</v>
      </c>
      <c r="C327" s="230"/>
      <c r="D327" s="119">
        <f t="shared" si="8"/>
        <v>0</v>
      </c>
      <c r="E327" s="211">
        <f t="shared" si="9"/>
        <v>0</v>
      </c>
    </row>
    <row r="328" spans="1:5" s="2" customFormat="1" ht="15.5" x14ac:dyDescent="0.35">
      <c r="A328" s="229"/>
      <c r="B328" s="67">
        <v>0</v>
      </c>
      <c r="C328" s="230"/>
      <c r="D328" s="119">
        <f t="shared" si="8"/>
        <v>0</v>
      </c>
      <c r="E328" s="211">
        <f t="shared" si="9"/>
        <v>0</v>
      </c>
    </row>
    <row r="329" spans="1:5" s="2" customFormat="1" ht="15.5" x14ac:dyDescent="0.35">
      <c r="A329" s="229"/>
      <c r="B329" s="67">
        <v>0</v>
      </c>
      <c r="C329" s="230"/>
      <c r="D329" s="119">
        <f t="shared" si="8"/>
        <v>0</v>
      </c>
      <c r="E329" s="211">
        <f t="shared" si="9"/>
        <v>0</v>
      </c>
    </row>
    <row r="330" spans="1:5" s="2" customFormat="1" ht="15.5" x14ac:dyDescent="0.35">
      <c r="A330" s="229"/>
      <c r="B330" s="67">
        <v>0</v>
      </c>
      <c r="C330" s="230"/>
      <c r="D330" s="119">
        <f t="shared" ref="D330:D393" si="10">B330*C330</f>
        <v>0</v>
      </c>
      <c r="E330" s="211">
        <f t="shared" ref="E330:E393" si="11">B330+D330</f>
        <v>0</v>
      </c>
    </row>
    <row r="331" spans="1:5" s="2" customFormat="1" ht="15.5" x14ac:dyDescent="0.35">
      <c r="A331" s="229"/>
      <c r="B331" s="67">
        <v>0</v>
      </c>
      <c r="C331" s="230"/>
      <c r="D331" s="119">
        <f t="shared" si="10"/>
        <v>0</v>
      </c>
      <c r="E331" s="211">
        <f t="shared" si="11"/>
        <v>0</v>
      </c>
    </row>
    <row r="332" spans="1:5" s="2" customFormat="1" ht="15.5" x14ac:dyDescent="0.35">
      <c r="A332" s="229"/>
      <c r="B332" s="67">
        <v>0</v>
      </c>
      <c r="C332" s="230"/>
      <c r="D332" s="119">
        <f t="shared" si="10"/>
        <v>0</v>
      </c>
      <c r="E332" s="211">
        <f t="shared" si="11"/>
        <v>0</v>
      </c>
    </row>
    <row r="333" spans="1:5" s="2" customFormat="1" ht="15.5" x14ac:dyDescent="0.35">
      <c r="A333" s="229"/>
      <c r="B333" s="67">
        <v>0</v>
      </c>
      <c r="C333" s="230"/>
      <c r="D333" s="119">
        <f t="shared" si="10"/>
        <v>0</v>
      </c>
      <c r="E333" s="211">
        <f t="shared" si="11"/>
        <v>0</v>
      </c>
    </row>
    <row r="334" spans="1:5" s="2" customFormat="1" ht="15.5" x14ac:dyDescent="0.35">
      <c r="A334" s="229"/>
      <c r="B334" s="67">
        <v>0</v>
      </c>
      <c r="C334" s="230"/>
      <c r="D334" s="119">
        <f t="shared" si="10"/>
        <v>0</v>
      </c>
      <c r="E334" s="211">
        <f t="shared" si="11"/>
        <v>0</v>
      </c>
    </row>
    <row r="335" spans="1:5" s="2" customFormat="1" ht="15.5" x14ac:dyDescent="0.35">
      <c r="A335" s="229"/>
      <c r="B335" s="67">
        <v>0</v>
      </c>
      <c r="C335" s="230"/>
      <c r="D335" s="119">
        <f t="shared" si="10"/>
        <v>0</v>
      </c>
      <c r="E335" s="211">
        <f t="shared" si="11"/>
        <v>0</v>
      </c>
    </row>
    <row r="336" spans="1:5" s="2" customFormat="1" ht="15.5" x14ac:dyDescent="0.35">
      <c r="A336" s="229"/>
      <c r="B336" s="67">
        <v>0</v>
      </c>
      <c r="C336" s="230"/>
      <c r="D336" s="119">
        <f t="shared" si="10"/>
        <v>0</v>
      </c>
      <c r="E336" s="211">
        <f t="shared" si="11"/>
        <v>0</v>
      </c>
    </row>
    <row r="337" spans="1:5" s="2" customFormat="1" ht="15.5" x14ac:dyDescent="0.35">
      <c r="A337" s="229"/>
      <c r="B337" s="67">
        <v>0</v>
      </c>
      <c r="C337" s="230"/>
      <c r="D337" s="119">
        <f t="shared" si="10"/>
        <v>0</v>
      </c>
      <c r="E337" s="211">
        <f t="shared" si="11"/>
        <v>0</v>
      </c>
    </row>
    <row r="338" spans="1:5" s="2" customFormat="1" ht="15.5" x14ac:dyDescent="0.35">
      <c r="A338" s="229"/>
      <c r="B338" s="67">
        <v>0</v>
      </c>
      <c r="C338" s="230"/>
      <c r="D338" s="119">
        <f t="shared" si="10"/>
        <v>0</v>
      </c>
      <c r="E338" s="211">
        <f t="shared" si="11"/>
        <v>0</v>
      </c>
    </row>
    <row r="339" spans="1:5" s="2" customFormat="1" ht="15.5" x14ac:dyDescent="0.35">
      <c r="A339" s="229"/>
      <c r="B339" s="67">
        <v>0</v>
      </c>
      <c r="C339" s="230"/>
      <c r="D339" s="119">
        <f t="shared" si="10"/>
        <v>0</v>
      </c>
      <c r="E339" s="211">
        <f t="shared" si="11"/>
        <v>0</v>
      </c>
    </row>
    <row r="340" spans="1:5" s="2" customFormat="1" ht="15.5" x14ac:dyDescent="0.35">
      <c r="A340" s="229"/>
      <c r="B340" s="67">
        <v>0</v>
      </c>
      <c r="C340" s="230"/>
      <c r="D340" s="119">
        <f t="shared" si="10"/>
        <v>0</v>
      </c>
      <c r="E340" s="211">
        <f t="shared" si="11"/>
        <v>0</v>
      </c>
    </row>
    <row r="341" spans="1:5" s="2" customFormat="1" ht="15.5" x14ac:dyDescent="0.35">
      <c r="A341" s="229"/>
      <c r="B341" s="67">
        <v>0</v>
      </c>
      <c r="C341" s="230"/>
      <c r="D341" s="119">
        <f t="shared" si="10"/>
        <v>0</v>
      </c>
      <c r="E341" s="211">
        <f t="shared" si="11"/>
        <v>0</v>
      </c>
    </row>
    <row r="342" spans="1:5" s="2" customFormat="1" ht="15.5" x14ac:dyDescent="0.35">
      <c r="A342" s="229"/>
      <c r="B342" s="67">
        <v>0</v>
      </c>
      <c r="C342" s="230"/>
      <c r="D342" s="119">
        <f t="shared" si="10"/>
        <v>0</v>
      </c>
      <c r="E342" s="211">
        <f t="shared" si="11"/>
        <v>0</v>
      </c>
    </row>
    <row r="343" spans="1:5" s="2" customFormat="1" ht="15.5" x14ac:dyDescent="0.35">
      <c r="A343" s="229"/>
      <c r="B343" s="67">
        <v>0</v>
      </c>
      <c r="C343" s="230"/>
      <c r="D343" s="119">
        <f t="shared" si="10"/>
        <v>0</v>
      </c>
      <c r="E343" s="211">
        <f t="shared" si="11"/>
        <v>0</v>
      </c>
    </row>
    <row r="344" spans="1:5" s="2" customFormat="1" ht="15.5" x14ac:dyDescent="0.35">
      <c r="A344" s="229"/>
      <c r="B344" s="67">
        <v>0</v>
      </c>
      <c r="C344" s="230"/>
      <c r="D344" s="119">
        <f t="shared" si="10"/>
        <v>0</v>
      </c>
      <c r="E344" s="211">
        <f t="shared" si="11"/>
        <v>0</v>
      </c>
    </row>
    <row r="345" spans="1:5" s="2" customFormat="1" ht="15.5" x14ac:dyDescent="0.35">
      <c r="A345" s="229"/>
      <c r="B345" s="67">
        <v>0</v>
      </c>
      <c r="C345" s="230"/>
      <c r="D345" s="119">
        <f t="shared" si="10"/>
        <v>0</v>
      </c>
      <c r="E345" s="211">
        <f t="shared" si="11"/>
        <v>0</v>
      </c>
    </row>
    <row r="346" spans="1:5" s="2" customFormat="1" ht="15.5" x14ac:dyDescent="0.35">
      <c r="A346" s="229"/>
      <c r="B346" s="67">
        <v>0</v>
      </c>
      <c r="C346" s="230"/>
      <c r="D346" s="119">
        <f t="shared" si="10"/>
        <v>0</v>
      </c>
      <c r="E346" s="211">
        <f t="shared" si="11"/>
        <v>0</v>
      </c>
    </row>
    <row r="347" spans="1:5" s="2" customFormat="1" ht="15.5" x14ac:dyDescent="0.35">
      <c r="A347" s="229"/>
      <c r="B347" s="67">
        <v>0</v>
      </c>
      <c r="C347" s="230"/>
      <c r="D347" s="119">
        <f t="shared" si="10"/>
        <v>0</v>
      </c>
      <c r="E347" s="211">
        <f t="shared" si="11"/>
        <v>0</v>
      </c>
    </row>
    <row r="348" spans="1:5" s="2" customFormat="1" ht="15.5" x14ac:dyDescent="0.35">
      <c r="A348" s="229"/>
      <c r="B348" s="67">
        <v>0</v>
      </c>
      <c r="C348" s="230"/>
      <c r="D348" s="119">
        <f t="shared" si="10"/>
        <v>0</v>
      </c>
      <c r="E348" s="211">
        <f t="shared" si="11"/>
        <v>0</v>
      </c>
    </row>
    <row r="349" spans="1:5" s="2" customFormat="1" ht="15.5" x14ac:dyDescent="0.35">
      <c r="A349" s="229"/>
      <c r="B349" s="67">
        <v>0</v>
      </c>
      <c r="C349" s="230"/>
      <c r="D349" s="119">
        <f t="shared" si="10"/>
        <v>0</v>
      </c>
      <c r="E349" s="211">
        <f t="shared" si="11"/>
        <v>0</v>
      </c>
    </row>
    <row r="350" spans="1:5" s="2" customFormat="1" ht="15.5" x14ac:dyDescent="0.35">
      <c r="A350" s="229"/>
      <c r="B350" s="67">
        <v>0</v>
      </c>
      <c r="C350" s="230"/>
      <c r="D350" s="119">
        <f t="shared" si="10"/>
        <v>0</v>
      </c>
      <c r="E350" s="211">
        <f t="shared" si="11"/>
        <v>0</v>
      </c>
    </row>
    <row r="351" spans="1:5" s="2" customFormat="1" ht="15.5" x14ac:dyDescent="0.35">
      <c r="A351" s="229"/>
      <c r="B351" s="67">
        <v>0</v>
      </c>
      <c r="C351" s="230"/>
      <c r="D351" s="119">
        <f t="shared" si="10"/>
        <v>0</v>
      </c>
      <c r="E351" s="211">
        <f t="shared" si="11"/>
        <v>0</v>
      </c>
    </row>
    <row r="352" spans="1:5" s="2" customFormat="1" ht="15.5" x14ac:dyDescent="0.35">
      <c r="A352" s="229"/>
      <c r="B352" s="67">
        <v>0</v>
      </c>
      <c r="C352" s="230"/>
      <c r="D352" s="119">
        <f t="shared" si="10"/>
        <v>0</v>
      </c>
      <c r="E352" s="211">
        <f t="shared" si="11"/>
        <v>0</v>
      </c>
    </row>
    <row r="353" spans="1:5" s="2" customFormat="1" ht="15.5" x14ac:dyDescent="0.35">
      <c r="A353" s="229"/>
      <c r="B353" s="67">
        <v>0</v>
      </c>
      <c r="C353" s="230"/>
      <c r="D353" s="119">
        <f t="shared" si="10"/>
        <v>0</v>
      </c>
      <c r="E353" s="211">
        <f t="shared" si="11"/>
        <v>0</v>
      </c>
    </row>
    <row r="354" spans="1:5" s="2" customFormat="1" ht="15.5" x14ac:dyDescent="0.35">
      <c r="A354" s="229"/>
      <c r="B354" s="67">
        <v>0</v>
      </c>
      <c r="C354" s="230"/>
      <c r="D354" s="119">
        <f t="shared" si="10"/>
        <v>0</v>
      </c>
      <c r="E354" s="211">
        <f t="shared" si="11"/>
        <v>0</v>
      </c>
    </row>
    <row r="355" spans="1:5" s="2" customFormat="1" ht="15.5" x14ac:dyDescent="0.35">
      <c r="A355" s="229"/>
      <c r="B355" s="67">
        <v>0</v>
      </c>
      <c r="C355" s="230"/>
      <c r="D355" s="119">
        <f t="shared" si="10"/>
        <v>0</v>
      </c>
      <c r="E355" s="211">
        <f t="shared" si="11"/>
        <v>0</v>
      </c>
    </row>
    <row r="356" spans="1:5" s="2" customFormat="1" ht="15.5" x14ac:dyDescent="0.35">
      <c r="A356" s="229"/>
      <c r="B356" s="67">
        <v>0</v>
      </c>
      <c r="C356" s="230"/>
      <c r="D356" s="119">
        <f t="shared" si="10"/>
        <v>0</v>
      </c>
      <c r="E356" s="211">
        <f t="shared" si="11"/>
        <v>0</v>
      </c>
    </row>
    <row r="357" spans="1:5" s="2" customFormat="1" ht="15.5" x14ac:dyDescent="0.35">
      <c r="A357" s="229"/>
      <c r="B357" s="67">
        <v>0</v>
      </c>
      <c r="C357" s="230"/>
      <c r="D357" s="119">
        <f t="shared" si="10"/>
        <v>0</v>
      </c>
      <c r="E357" s="211">
        <f t="shared" si="11"/>
        <v>0</v>
      </c>
    </row>
    <row r="358" spans="1:5" s="2" customFormat="1" ht="15.5" x14ac:dyDescent="0.35">
      <c r="A358" s="229"/>
      <c r="B358" s="67">
        <v>0</v>
      </c>
      <c r="C358" s="230"/>
      <c r="D358" s="119">
        <f t="shared" si="10"/>
        <v>0</v>
      </c>
      <c r="E358" s="211">
        <f t="shared" si="11"/>
        <v>0</v>
      </c>
    </row>
    <row r="359" spans="1:5" s="2" customFormat="1" ht="15.5" x14ac:dyDescent="0.35">
      <c r="A359" s="229"/>
      <c r="B359" s="67">
        <v>0</v>
      </c>
      <c r="C359" s="230"/>
      <c r="D359" s="119">
        <f t="shared" si="10"/>
        <v>0</v>
      </c>
      <c r="E359" s="211">
        <f t="shared" si="11"/>
        <v>0</v>
      </c>
    </row>
    <row r="360" spans="1:5" s="2" customFormat="1" ht="15.5" x14ac:dyDescent="0.35">
      <c r="A360" s="229"/>
      <c r="B360" s="67">
        <v>0</v>
      </c>
      <c r="C360" s="230"/>
      <c r="D360" s="119">
        <f t="shared" si="10"/>
        <v>0</v>
      </c>
      <c r="E360" s="211">
        <f t="shared" si="11"/>
        <v>0</v>
      </c>
    </row>
    <row r="361" spans="1:5" s="2" customFormat="1" ht="15.5" x14ac:dyDescent="0.35">
      <c r="A361" s="229"/>
      <c r="B361" s="67">
        <v>0</v>
      </c>
      <c r="C361" s="230"/>
      <c r="D361" s="119">
        <f t="shared" si="10"/>
        <v>0</v>
      </c>
      <c r="E361" s="211">
        <f t="shared" si="11"/>
        <v>0</v>
      </c>
    </row>
    <row r="362" spans="1:5" s="2" customFormat="1" ht="15.5" x14ac:dyDescent="0.35">
      <c r="A362" s="229"/>
      <c r="B362" s="67">
        <v>0</v>
      </c>
      <c r="C362" s="230"/>
      <c r="D362" s="119">
        <f t="shared" si="10"/>
        <v>0</v>
      </c>
      <c r="E362" s="211">
        <f t="shared" si="11"/>
        <v>0</v>
      </c>
    </row>
    <row r="363" spans="1:5" s="2" customFormat="1" ht="15.5" x14ac:dyDescent="0.35">
      <c r="A363" s="229"/>
      <c r="B363" s="67">
        <v>0</v>
      </c>
      <c r="C363" s="230"/>
      <c r="D363" s="119">
        <f t="shared" si="10"/>
        <v>0</v>
      </c>
      <c r="E363" s="211">
        <f t="shared" si="11"/>
        <v>0</v>
      </c>
    </row>
    <row r="364" spans="1:5" s="2" customFormat="1" ht="15.5" x14ac:dyDescent="0.35">
      <c r="A364" s="229"/>
      <c r="B364" s="67">
        <v>0</v>
      </c>
      <c r="C364" s="230"/>
      <c r="D364" s="119">
        <f t="shared" si="10"/>
        <v>0</v>
      </c>
      <c r="E364" s="211">
        <f t="shared" si="11"/>
        <v>0</v>
      </c>
    </row>
    <row r="365" spans="1:5" s="2" customFormat="1" ht="15.5" x14ac:dyDescent="0.35">
      <c r="A365" s="229"/>
      <c r="B365" s="67">
        <v>0</v>
      </c>
      <c r="C365" s="230"/>
      <c r="D365" s="119">
        <f t="shared" si="10"/>
        <v>0</v>
      </c>
      <c r="E365" s="211">
        <f t="shared" si="11"/>
        <v>0</v>
      </c>
    </row>
    <row r="366" spans="1:5" s="2" customFormat="1" ht="15.5" x14ac:dyDescent="0.35">
      <c r="A366" s="229"/>
      <c r="B366" s="67">
        <v>0</v>
      </c>
      <c r="C366" s="230"/>
      <c r="D366" s="119">
        <f t="shared" si="10"/>
        <v>0</v>
      </c>
      <c r="E366" s="211">
        <f t="shared" si="11"/>
        <v>0</v>
      </c>
    </row>
    <row r="367" spans="1:5" s="2" customFormat="1" ht="15.5" x14ac:dyDescent="0.35">
      <c r="A367" s="229"/>
      <c r="B367" s="67">
        <v>0</v>
      </c>
      <c r="C367" s="230"/>
      <c r="D367" s="119">
        <f t="shared" si="10"/>
        <v>0</v>
      </c>
      <c r="E367" s="211">
        <f t="shared" si="11"/>
        <v>0</v>
      </c>
    </row>
    <row r="368" spans="1:5" s="2" customFormat="1" ht="15.5" x14ac:dyDescent="0.35">
      <c r="A368" s="229"/>
      <c r="B368" s="67">
        <v>0</v>
      </c>
      <c r="C368" s="230"/>
      <c r="D368" s="119">
        <f t="shared" si="10"/>
        <v>0</v>
      </c>
      <c r="E368" s="211">
        <f t="shared" si="11"/>
        <v>0</v>
      </c>
    </row>
    <row r="369" spans="1:5" s="2" customFormat="1" ht="15.5" x14ac:dyDescent="0.35">
      <c r="A369" s="229"/>
      <c r="B369" s="67">
        <v>0</v>
      </c>
      <c r="C369" s="230"/>
      <c r="D369" s="119">
        <f t="shared" si="10"/>
        <v>0</v>
      </c>
      <c r="E369" s="211">
        <f t="shared" si="11"/>
        <v>0</v>
      </c>
    </row>
    <row r="370" spans="1:5" s="2" customFormat="1" ht="15.5" x14ac:dyDescent="0.35">
      <c r="A370" s="229"/>
      <c r="B370" s="67">
        <v>0</v>
      </c>
      <c r="C370" s="230"/>
      <c r="D370" s="119">
        <f t="shared" si="10"/>
        <v>0</v>
      </c>
      <c r="E370" s="211">
        <f t="shared" si="11"/>
        <v>0</v>
      </c>
    </row>
    <row r="371" spans="1:5" s="2" customFormat="1" ht="15.5" x14ac:dyDescent="0.35">
      <c r="A371" s="229"/>
      <c r="B371" s="67">
        <v>0</v>
      </c>
      <c r="C371" s="230"/>
      <c r="D371" s="119">
        <f t="shared" si="10"/>
        <v>0</v>
      </c>
      <c r="E371" s="211">
        <f t="shared" si="11"/>
        <v>0</v>
      </c>
    </row>
    <row r="372" spans="1:5" s="2" customFormat="1" ht="15.5" x14ac:dyDescent="0.35">
      <c r="A372" s="229"/>
      <c r="B372" s="67">
        <v>0</v>
      </c>
      <c r="C372" s="230"/>
      <c r="D372" s="119">
        <f t="shared" si="10"/>
        <v>0</v>
      </c>
      <c r="E372" s="211">
        <f t="shared" si="11"/>
        <v>0</v>
      </c>
    </row>
    <row r="373" spans="1:5" s="2" customFormat="1" ht="15.5" x14ac:dyDescent="0.35">
      <c r="A373" s="229"/>
      <c r="B373" s="67">
        <v>0</v>
      </c>
      <c r="C373" s="230"/>
      <c r="D373" s="119">
        <f t="shared" si="10"/>
        <v>0</v>
      </c>
      <c r="E373" s="211">
        <f t="shared" si="11"/>
        <v>0</v>
      </c>
    </row>
    <row r="374" spans="1:5" s="2" customFormat="1" ht="15.5" x14ac:dyDescent="0.35">
      <c r="A374" s="229"/>
      <c r="B374" s="67">
        <v>0</v>
      </c>
      <c r="C374" s="230"/>
      <c r="D374" s="119">
        <f t="shared" si="10"/>
        <v>0</v>
      </c>
      <c r="E374" s="211">
        <f t="shared" si="11"/>
        <v>0</v>
      </c>
    </row>
    <row r="375" spans="1:5" s="2" customFormat="1" ht="15.5" x14ac:dyDescent="0.35">
      <c r="A375" s="229"/>
      <c r="B375" s="67">
        <v>0</v>
      </c>
      <c r="C375" s="230"/>
      <c r="D375" s="119">
        <f t="shared" si="10"/>
        <v>0</v>
      </c>
      <c r="E375" s="211">
        <f t="shared" si="11"/>
        <v>0</v>
      </c>
    </row>
    <row r="376" spans="1:5" s="2" customFormat="1" ht="15.5" x14ac:dyDescent="0.35">
      <c r="A376" s="229"/>
      <c r="B376" s="67">
        <v>0</v>
      </c>
      <c r="C376" s="230"/>
      <c r="D376" s="119">
        <f t="shared" si="10"/>
        <v>0</v>
      </c>
      <c r="E376" s="211">
        <f t="shared" si="11"/>
        <v>0</v>
      </c>
    </row>
    <row r="377" spans="1:5" s="2" customFormat="1" ht="15.5" x14ac:dyDescent="0.35">
      <c r="A377" s="229"/>
      <c r="B377" s="67">
        <v>0</v>
      </c>
      <c r="C377" s="230"/>
      <c r="D377" s="119">
        <f t="shared" si="10"/>
        <v>0</v>
      </c>
      <c r="E377" s="211">
        <f t="shared" si="11"/>
        <v>0</v>
      </c>
    </row>
    <row r="378" spans="1:5" s="2" customFormat="1" ht="15.5" x14ac:dyDescent="0.35">
      <c r="A378" s="229"/>
      <c r="B378" s="67">
        <v>0</v>
      </c>
      <c r="C378" s="230"/>
      <c r="D378" s="119">
        <f t="shared" si="10"/>
        <v>0</v>
      </c>
      <c r="E378" s="211">
        <f t="shared" si="11"/>
        <v>0</v>
      </c>
    </row>
    <row r="379" spans="1:5" s="2" customFormat="1" ht="15.5" x14ac:dyDescent="0.35">
      <c r="A379" s="229"/>
      <c r="B379" s="67">
        <v>0</v>
      </c>
      <c r="C379" s="230"/>
      <c r="D379" s="119">
        <f t="shared" si="10"/>
        <v>0</v>
      </c>
      <c r="E379" s="211">
        <f t="shared" si="11"/>
        <v>0</v>
      </c>
    </row>
    <row r="380" spans="1:5" s="2" customFormat="1" ht="15.5" x14ac:dyDescent="0.35">
      <c r="A380" s="229"/>
      <c r="B380" s="67">
        <v>0</v>
      </c>
      <c r="C380" s="230"/>
      <c r="D380" s="119">
        <f t="shared" si="10"/>
        <v>0</v>
      </c>
      <c r="E380" s="211">
        <f t="shared" si="11"/>
        <v>0</v>
      </c>
    </row>
    <row r="381" spans="1:5" s="2" customFormat="1" ht="15.5" x14ac:dyDescent="0.35">
      <c r="A381" s="229"/>
      <c r="B381" s="67">
        <v>0</v>
      </c>
      <c r="C381" s="230"/>
      <c r="D381" s="119">
        <f t="shared" si="10"/>
        <v>0</v>
      </c>
      <c r="E381" s="211">
        <f t="shared" si="11"/>
        <v>0</v>
      </c>
    </row>
    <row r="382" spans="1:5" s="2" customFormat="1" ht="15.5" x14ac:dyDescent="0.35">
      <c r="A382" s="229"/>
      <c r="B382" s="67">
        <v>0</v>
      </c>
      <c r="C382" s="230"/>
      <c r="D382" s="119">
        <f t="shared" si="10"/>
        <v>0</v>
      </c>
      <c r="E382" s="211">
        <f t="shared" si="11"/>
        <v>0</v>
      </c>
    </row>
    <row r="383" spans="1:5" s="2" customFormat="1" ht="15.5" x14ac:dyDescent="0.35">
      <c r="A383" s="229"/>
      <c r="B383" s="67">
        <v>0</v>
      </c>
      <c r="C383" s="230"/>
      <c r="D383" s="119">
        <f t="shared" si="10"/>
        <v>0</v>
      </c>
      <c r="E383" s="211">
        <f t="shared" si="11"/>
        <v>0</v>
      </c>
    </row>
    <row r="384" spans="1:5" s="2" customFormat="1" ht="15.5" x14ac:dyDescent="0.35">
      <c r="A384" s="229"/>
      <c r="B384" s="67">
        <v>0</v>
      </c>
      <c r="C384" s="230"/>
      <c r="D384" s="119">
        <f t="shared" si="10"/>
        <v>0</v>
      </c>
      <c r="E384" s="211">
        <f t="shared" si="11"/>
        <v>0</v>
      </c>
    </row>
    <row r="385" spans="1:5" s="2" customFormat="1" ht="15.5" x14ac:dyDescent="0.35">
      <c r="A385" s="229"/>
      <c r="B385" s="67">
        <v>0</v>
      </c>
      <c r="C385" s="230"/>
      <c r="D385" s="119">
        <f t="shared" si="10"/>
        <v>0</v>
      </c>
      <c r="E385" s="211">
        <f t="shared" si="11"/>
        <v>0</v>
      </c>
    </row>
    <row r="386" spans="1:5" s="2" customFormat="1" ht="15.5" x14ac:dyDescent="0.35">
      <c r="A386" s="229"/>
      <c r="B386" s="67">
        <v>0</v>
      </c>
      <c r="C386" s="230"/>
      <c r="D386" s="119">
        <f t="shared" si="10"/>
        <v>0</v>
      </c>
      <c r="E386" s="211">
        <f t="shared" si="11"/>
        <v>0</v>
      </c>
    </row>
    <row r="387" spans="1:5" s="2" customFormat="1" ht="15.5" x14ac:dyDescent="0.35">
      <c r="A387" s="229"/>
      <c r="B387" s="67">
        <v>0</v>
      </c>
      <c r="C387" s="230"/>
      <c r="D387" s="119">
        <f t="shared" si="10"/>
        <v>0</v>
      </c>
      <c r="E387" s="211">
        <f t="shared" si="11"/>
        <v>0</v>
      </c>
    </row>
    <row r="388" spans="1:5" s="2" customFormat="1" ht="15.5" x14ac:dyDescent="0.35">
      <c r="A388" s="229"/>
      <c r="B388" s="67">
        <v>0</v>
      </c>
      <c r="C388" s="230"/>
      <c r="D388" s="119">
        <f t="shared" si="10"/>
        <v>0</v>
      </c>
      <c r="E388" s="211">
        <f t="shared" si="11"/>
        <v>0</v>
      </c>
    </row>
    <row r="389" spans="1:5" s="2" customFormat="1" ht="15.5" x14ac:dyDescent="0.35">
      <c r="A389" s="229"/>
      <c r="B389" s="67">
        <v>0</v>
      </c>
      <c r="C389" s="230"/>
      <c r="D389" s="119">
        <f t="shared" si="10"/>
        <v>0</v>
      </c>
      <c r="E389" s="211">
        <f t="shared" si="11"/>
        <v>0</v>
      </c>
    </row>
    <row r="390" spans="1:5" s="2" customFormat="1" ht="15.5" x14ac:dyDescent="0.35">
      <c r="A390" s="229"/>
      <c r="B390" s="67">
        <v>0</v>
      </c>
      <c r="C390" s="230"/>
      <c r="D390" s="119">
        <f t="shared" si="10"/>
        <v>0</v>
      </c>
      <c r="E390" s="211">
        <f t="shared" si="11"/>
        <v>0</v>
      </c>
    </row>
    <row r="391" spans="1:5" s="2" customFormat="1" ht="15.5" x14ac:dyDescent="0.35">
      <c r="A391" s="229"/>
      <c r="B391" s="67">
        <v>0</v>
      </c>
      <c r="C391" s="230"/>
      <c r="D391" s="119">
        <f t="shared" si="10"/>
        <v>0</v>
      </c>
      <c r="E391" s="211">
        <f t="shared" si="11"/>
        <v>0</v>
      </c>
    </row>
    <row r="392" spans="1:5" s="2" customFormat="1" ht="15.5" x14ac:dyDescent="0.35">
      <c r="A392" s="229"/>
      <c r="B392" s="67">
        <v>0</v>
      </c>
      <c r="C392" s="230"/>
      <c r="D392" s="119">
        <f t="shared" si="10"/>
        <v>0</v>
      </c>
      <c r="E392" s="211">
        <f t="shared" si="11"/>
        <v>0</v>
      </c>
    </row>
    <row r="393" spans="1:5" s="2" customFormat="1" ht="15.5" x14ac:dyDescent="0.35">
      <c r="A393" s="229"/>
      <c r="B393" s="67">
        <v>0</v>
      </c>
      <c r="C393" s="230"/>
      <c r="D393" s="119">
        <f t="shared" si="10"/>
        <v>0</v>
      </c>
      <c r="E393" s="211">
        <f t="shared" si="11"/>
        <v>0</v>
      </c>
    </row>
    <row r="394" spans="1:5" s="2" customFormat="1" ht="15.5" x14ac:dyDescent="0.35">
      <c r="A394" s="229"/>
      <c r="B394" s="67">
        <v>0</v>
      </c>
      <c r="C394" s="230"/>
      <c r="D394" s="119">
        <f t="shared" ref="D394:D457" si="12">B394*C394</f>
        <v>0</v>
      </c>
      <c r="E394" s="211">
        <f t="shared" ref="E394:E457" si="13">B394+D394</f>
        <v>0</v>
      </c>
    </row>
    <row r="395" spans="1:5" s="2" customFormat="1" ht="15.5" x14ac:dyDescent="0.35">
      <c r="A395" s="229"/>
      <c r="B395" s="67">
        <v>0</v>
      </c>
      <c r="C395" s="230"/>
      <c r="D395" s="119">
        <f t="shared" si="12"/>
        <v>0</v>
      </c>
      <c r="E395" s="211">
        <f t="shared" si="13"/>
        <v>0</v>
      </c>
    </row>
    <row r="396" spans="1:5" s="2" customFormat="1" ht="15.5" x14ac:dyDescent="0.35">
      <c r="A396" s="229"/>
      <c r="B396" s="67">
        <v>0</v>
      </c>
      <c r="C396" s="230"/>
      <c r="D396" s="119">
        <f t="shared" si="12"/>
        <v>0</v>
      </c>
      <c r="E396" s="211">
        <f t="shared" si="13"/>
        <v>0</v>
      </c>
    </row>
    <row r="397" spans="1:5" s="2" customFormat="1" ht="15.5" x14ac:dyDescent="0.35">
      <c r="A397" s="229"/>
      <c r="B397" s="67">
        <v>0</v>
      </c>
      <c r="C397" s="230"/>
      <c r="D397" s="119">
        <f t="shared" si="12"/>
        <v>0</v>
      </c>
      <c r="E397" s="211">
        <f t="shared" si="13"/>
        <v>0</v>
      </c>
    </row>
    <row r="398" spans="1:5" s="2" customFormat="1" ht="15.5" x14ac:dyDescent="0.35">
      <c r="A398" s="229"/>
      <c r="B398" s="67">
        <v>0</v>
      </c>
      <c r="C398" s="230"/>
      <c r="D398" s="119">
        <f t="shared" si="12"/>
        <v>0</v>
      </c>
      <c r="E398" s="211">
        <f t="shared" si="13"/>
        <v>0</v>
      </c>
    </row>
    <row r="399" spans="1:5" s="2" customFormat="1" ht="15.5" x14ac:dyDescent="0.35">
      <c r="A399" s="229"/>
      <c r="B399" s="67">
        <v>0</v>
      </c>
      <c r="C399" s="230"/>
      <c r="D399" s="119">
        <f t="shared" si="12"/>
        <v>0</v>
      </c>
      <c r="E399" s="211">
        <f t="shared" si="13"/>
        <v>0</v>
      </c>
    </row>
    <row r="400" spans="1:5" s="2" customFormat="1" ht="15.5" x14ac:dyDescent="0.35">
      <c r="A400" s="229"/>
      <c r="B400" s="67">
        <v>0</v>
      </c>
      <c r="C400" s="230"/>
      <c r="D400" s="119">
        <f t="shared" si="12"/>
        <v>0</v>
      </c>
      <c r="E400" s="211">
        <f t="shared" si="13"/>
        <v>0</v>
      </c>
    </row>
    <row r="401" spans="1:5" s="2" customFormat="1" ht="15.5" x14ac:dyDescent="0.35">
      <c r="A401" s="229"/>
      <c r="B401" s="67">
        <v>0</v>
      </c>
      <c r="C401" s="230"/>
      <c r="D401" s="119">
        <f t="shared" si="12"/>
        <v>0</v>
      </c>
      <c r="E401" s="211">
        <f t="shared" si="13"/>
        <v>0</v>
      </c>
    </row>
    <row r="402" spans="1:5" s="2" customFormat="1" ht="15.5" x14ac:dyDescent="0.35">
      <c r="A402" s="229"/>
      <c r="B402" s="67">
        <v>0</v>
      </c>
      <c r="C402" s="230"/>
      <c r="D402" s="119">
        <f t="shared" si="12"/>
        <v>0</v>
      </c>
      <c r="E402" s="211">
        <f t="shared" si="13"/>
        <v>0</v>
      </c>
    </row>
    <row r="403" spans="1:5" s="2" customFormat="1" ht="15.5" x14ac:dyDescent="0.35">
      <c r="A403" s="229"/>
      <c r="B403" s="67">
        <v>0</v>
      </c>
      <c r="C403" s="230"/>
      <c r="D403" s="119">
        <f t="shared" si="12"/>
        <v>0</v>
      </c>
      <c r="E403" s="211">
        <f t="shared" si="13"/>
        <v>0</v>
      </c>
    </row>
    <row r="404" spans="1:5" s="2" customFormat="1" ht="15.5" x14ac:dyDescent="0.35">
      <c r="A404" s="229"/>
      <c r="B404" s="67">
        <v>0</v>
      </c>
      <c r="C404" s="230"/>
      <c r="D404" s="119">
        <f t="shared" si="12"/>
        <v>0</v>
      </c>
      <c r="E404" s="211">
        <f t="shared" si="13"/>
        <v>0</v>
      </c>
    </row>
    <row r="405" spans="1:5" s="2" customFormat="1" ht="15.5" x14ac:dyDescent="0.35">
      <c r="A405" s="229"/>
      <c r="B405" s="67">
        <v>0</v>
      </c>
      <c r="C405" s="230"/>
      <c r="D405" s="119">
        <f t="shared" si="12"/>
        <v>0</v>
      </c>
      <c r="E405" s="211">
        <f t="shared" si="13"/>
        <v>0</v>
      </c>
    </row>
    <row r="406" spans="1:5" s="2" customFormat="1" ht="15.5" x14ac:dyDescent="0.35">
      <c r="A406" s="229"/>
      <c r="B406" s="67">
        <v>0</v>
      </c>
      <c r="C406" s="230"/>
      <c r="D406" s="119">
        <f t="shared" si="12"/>
        <v>0</v>
      </c>
      <c r="E406" s="211">
        <f t="shared" si="13"/>
        <v>0</v>
      </c>
    </row>
    <row r="407" spans="1:5" s="2" customFormat="1" ht="15.5" x14ac:dyDescent="0.35">
      <c r="A407" s="229"/>
      <c r="B407" s="67">
        <v>0</v>
      </c>
      <c r="C407" s="230"/>
      <c r="D407" s="119">
        <f t="shared" si="12"/>
        <v>0</v>
      </c>
      <c r="E407" s="211">
        <f t="shared" si="13"/>
        <v>0</v>
      </c>
    </row>
    <row r="408" spans="1:5" s="2" customFormat="1" ht="15.5" x14ac:dyDescent="0.35">
      <c r="A408" s="229"/>
      <c r="B408" s="67">
        <v>0</v>
      </c>
      <c r="C408" s="230"/>
      <c r="D408" s="119">
        <f t="shared" si="12"/>
        <v>0</v>
      </c>
      <c r="E408" s="211">
        <f t="shared" si="13"/>
        <v>0</v>
      </c>
    </row>
    <row r="409" spans="1:5" s="2" customFormat="1" ht="15.5" x14ac:dyDescent="0.35">
      <c r="A409" s="229"/>
      <c r="B409" s="67">
        <v>0</v>
      </c>
      <c r="C409" s="230"/>
      <c r="D409" s="119">
        <f t="shared" si="12"/>
        <v>0</v>
      </c>
      <c r="E409" s="211">
        <f t="shared" si="13"/>
        <v>0</v>
      </c>
    </row>
    <row r="410" spans="1:5" s="2" customFormat="1" ht="15.5" x14ac:dyDescent="0.35">
      <c r="A410" s="229"/>
      <c r="B410" s="67">
        <v>0</v>
      </c>
      <c r="C410" s="230"/>
      <c r="D410" s="119">
        <f t="shared" si="12"/>
        <v>0</v>
      </c>
      <c r="E410" s="211">
        <f t="shared" si="13"/>
        <v>0</v>
      </c>
    </row>
    <row r="411" spans="1:5" s="2" customFormat="1" ht="15.5" x14ac:dyDescent="0.35">
      <c r="A411" s="229"/>
      <c r="B411" s="67">
        <v>0</v>
      </c>
      <c r="C411" s="230"/>
      <c r="D411" s="119">
        <f t="shared" si="12"/>
        <v>0</v>
      </c>
      <c r="E411" s="211">
        <f t="shared" si="13"/>
        <v>0</v>
      </c>
    </row>
    <row r="412" spans="1:5" s="2" customFormat="1" ht="15.5" x14ac:dyDescent="0.35">
      <c r="A412" s="229"/>
      <c r="B412" s="67">
        <v>0</v>
      </c>
      <c r="C412" s="230"/>
      <c r="D412" s="119">
        <f t="shared" si="12"/>
        <v>0</v>
      </c>
      <c r="E412" s="211">
        <f t="shared" si="13"/>
        <v>0</v>
      </c>
    </row>
    <row r="413" spans="1:5" s="2" customFormat="1" ht="15.5" x14ac:dyDescent="0.35">
      <c r="A413" s="229"/>
      <c r="B413" s="67">
        <v>0</v>
      </c>
      <c r="C413" s="230"/>
      <c r="D413" s="119">
        <f t="shared" si="12"/>
        <v>0</v>
      </c>
      <c r="E413" s="211">
        <f t="shared" si="13"/>
        <v>0</v>
      </c>
    </row>
    <row r="414" spans="1:5" s="2" customFormat="1" ht="15.5" x14ac:dyDescent="0.35">
      <c r="A414" s="229"/>
      <c r="B414" s="67">
        <v>0</v>
      </c>
      <c r="C414" s="230"/>
      <c r="D414" s="119">
        <f t="shared" si="12"/>
        <v>0</v>
      </c>
      <c r="E414" s="211">
        <f t="shared" si="13"/>
        <v>0</v>
      </c>
    </row>
    <row r="415" spans="1:5" s="2" customFormat="1" ht="15.5" x14ac:dyDescent="0.35">
      <c r="A415" s="229"/>
      <c r="B415" s="67">
        <v>0</v>
      </c>
      <c r="C415" s="230"/>
      <c r="D415" s="119">
        <f t="shared" si="12"/>
        <v>0</v>
      </c>
      <c r="E415" s="211">
        <f t="shared" si="13"/>
        <v>0</v>
      </c>
    </row>
    <row r="416" spans="1:5" s="2" customFormat="1" ht="15.5" x14ac:dyDescent="0.35">
      <c r="A416" s="229"/>
      <c r="B416" s="67">
        <v>0</v>
      </c>
      <c r="C416" s="230"/>
      <c r="D416" s="119">
        <f t="shared" si="12"/>
        <v>0</v>
      </c>
      <c r="E416" s="211">
        <f t="shared" si="13"/>
        <v>0</v>
      </c>
    </row>
    <row r="417" spans="1:5" s="2" customFormat="1" ht="15.5" x14ac:dyDescent="0.35">
      <c r="A417" s="229"/>
      <c r="B417" s="67">
        <v>0</v>
      </c>
      <c r="C417" s="230"/>
      <c r="D417" s="119">
        <f t="shared" si="12"/>
        <v>0</v>
      </c>
      <c r="E417" s="211">
        <f t="shared" si="13"/>
        <v>0</v>
      </c>
    </row>
    <row r="418" spans="1:5" s="2" customFormat="1" ht="15.5" x14ac:dyDescent="0.35">
      <c r="A418" s="229"/>
      <c r="B418" s="67">
        <v>0</v>
      </c>
      <c r="C418" s="230"/>
      <c r="D418" s="119">
        <f t="shared" si="12"/>
        <v>0</v>
      </c>
      <c r="E418" s="211">
        <f t="shared" si="13"/>
        <v>0</v>
      </c>
    </row>
    <row r="419" spans="1:5" s="2" customFormat="1" ht="15.5" x14ac:dyDescent="0.35">
      <c r="A419" s="229"/>
      <c r="B419" s="67">
        <v>0</v>
      </c>
      <c r="C419" s="230"/>
      <c r="D419" s="119">
        <f t="shared" si="12"/>
        <v>0</v>
      </c>
      <c r="E419" s="211">
        <f t="shared" si="13"/>
        <v>0</v>
      </c>
    </row>
    <row r="420" spans="1:5" s="2" customFormat="1" ht="15.5" x14ac:dyDescent="0.35">
      <c r="A420" s="229"/>
      <c r="B420" s="67">
        <v>0</v>
      </c>
      <c r="C420" s="230"/>
      <c r="D420" s="119">
        <f t="shared" si="12"/>
        <v>0</v>
      </c>
      <c r="E420" s="211">
        <f t="shared" si="13"/>
        <v>0</v>
      </c>
    </row>
    <row r="421" spans="1:5" s="2" customFormat="1" ht="15.5" x14ac:dyDescent="0.35">
      <c r="A421" s="229"/>
      <c r="B421" s="67">
        <v>0</v>
      </c>
      <c r="C421" s="230"/>
      <c r="D421" s="119">
        <f t="shared" si="12"/>
        <v>0</v>
      </c>
      <c r="E421" s="211">
        <f t="shared" si="13"/>
        <v>0</v>
      </c>
    </row>
    <row r="422" spans="1:5" s="2" customFormat="1" ht="15.5" x14ac:dyDescent="0.35">
      <c r="A422" s="229"/>
      <c r="B422" s="67">
        <v>0</v>
      </c>
      <c r="C422" s="230"/>
      <c r="D422" s="119">
        <f t="shared" si="12"/>
        <v>0</v>
      </c>
      <c r="E422" s="211">
        <f t="shared" si="13"/>
        <v>0</v>
      </c>
    </row>
    <row r="423" spans="1:5" s="2" customFormat="1" ht="15.5" x14ac:dyDescent="0.35">
      <c r="A423" s="229"/>
      <c r="B423" s="67">
        <v>0</v>
      </c>
      <c r="C423" s="230"/>
      <c r="D423" s="119">
        <f t="shared" si="12"/>
        <v>0</v>
      </c>
      <c r="E423" s="211">
        <f t="shared" si="13"/>
        <v>0</v>
      </c>
    </row>
    <row r="424" spans="1:5" s="2" customFormat="1" ht="15.5" x14ac:dyDescent="0.35">
      <c r="A424" s="229"/>
      <c r="B424" s="67">
        <v>0</v>
      </c>
      <c r="C424" s="230"/>
      <c r="D424" s="119">
        <f t="shared" si="12"/>
        <v>0</v>
      </c>
      <c r="E424" s="211">
        <f t="shared" si="13"/>
        <v>0</v>
      </c>
    </row>
    <row r="425" spans="1:5" s="2" customFormat="1" ht="15.5" x14ac:dyDescent="0.35">
      <c r="A425" s="229"/>
      <c r="B425" s="67">
        <v>0</v>
      </c>
      <c r="C425" s="230"/>
      <c r="D425" s="119">
        <f t="shared" si="12"/>
        <v>0</v>
      </c>
      <c r="E425" s="211">
        <f t="shared" si="13"/>
        <v>0</v>
      </c>
    </row>
    <row r="426" spans="1:5" s="2" customFormat="1" ht="15.5" x14ac:dyDescent="0.35">
      <c r="A426" s="229"/>
      <c r="B426" s="67">
        <v>0</v>
      </c>
      <c r="C426" s="230"/>
      <c r="D426" s="119">
        <f t="shared" si="12"/>
        <v>0</v>
      </c>
      <c r="E426" s="211">
        <f t="shared" si="13"/>
        <v>0</v>
      </c>
    </row>
    <row r="427" spans="1:5" s="2" customFormat="1" ht="15.5" x14ac:dyDescent="0.35">
      <c r="A427" s="229"/>
      <c r="B427" s="67">
        <v>0</v>
      </c>
      <c r="C427" s="230"/>
      <c r="D427" s="119">
        <f t="shared" si="12"/>
        <v>0</v>
      </c>
      <c r="E427" s="211">
        <f t="shared" si="13"/>
        <v>0</v>
      </c>
    </row>
    <row r="428" spans="1:5" s="2" customFormat="1" ht="15.5" x14ac:dyDescent="0.35">
      <c r="A428" s="229"/>
      <c r="B428" s="67">
        <v>0</v>
      </c>
      <c r="C428" s="230"/>
      <c r="D428" s="119">
        <f t="shared" si="12"/>
        <v>0</v>
      </c>
      <c r="E428" s="211">
        <f t="shared" si="13"/>
        <v>0</v>
      </c>
    </row>
    <row r="429" spans="1:5" s="2" customFormat="1" ht="15.5" x14ac:dyDescent="0.35">
      <c r="A429" s="229"/>
      <c r="B429" s="67">
        <v>0</v>
      </c>
      <c r="C429" s="230"/>
      <c r="D429" s="119">
        <f t="shared" si="12"/>
        <v>0</v>
      </c>
      <c r="E429" s="211">
        <f t="shared" si="13"/>
        <v>0</v>
      </c>
    </row>
    <row r="430" spans="1:5" s="2" customFormat="1" ht="15.5" x14ac:dyDescent="0.35">
      <c r="A430" s="229"/>
      <c r="B430" s="67">
        <v>0</v>
      </c>
      <c r="C430" s="230"/>
      <c r="D430" s="119">
        <f t="shared" si="12"/>
        <v>0</v>
      </c>
      <c r="E430" s="211">
        <f t="shared" si="13"/>
        <v>0</v>
      </c>
    </row>
    <row r="431" spans="1:5" s="2" customFormat="1" ht="15.5" x14ac:dyDescent="0.35">
      <c r="A431" s="229"/>
      <c r="B431" s="67">
        <v>0</v>
      </c>
      <c r="C431" s="230"/>
      <c r="D431" s="119">
        <f t="shared" si="12"/>
        <v>0</v>
      </c>
      <c r="E431" s="211">
        <f t="shared" si="13"/>
        <v>0</v>
      </c>
    </row>
    <row r="432" spans="1:5" s="2" customFormat="1" ht="15.5" x14ac:dyDescent="0.35">
      <c r="A432" s="229"/>
      <c r="B432" s="67">
        <v>0</v>
      </c>
      <c r="C432" s="230"/>
      <c r="D432" s="119">
        <f t="shared" si="12"/>
        <v>0</v>
      </c>
      <c r="E432" s="211">
        <f t="shared" si="13"/>
        <v>0</v>
      </c>
    </row>
    <row r="433" spans="1:5" s="2" customFormat="1" ht="15.5" x14ac:dyDescent="0.35">
      <c r="A433" s="229"/>
      <c r="B433" s="67">
        <v>0</v>
      </c>
      <c r="C433" s="230"/>
      <c r="D433" s="119">
        <f t="shared" si="12"/>
        <v>0</v>
      </c>
      <c r="E433" s="211">
        <f t="shared" si="13"/>
        <v>0</v>
      </c>
    </row>
    <row r="434" spans="1:5" s="2" customFormat="1" ht="15.5" x14ac:dyDescent="0.35">
      <c r="A434" s="229"/>
      <c r="B434" s="67">
        <v>0</v>
      </c>
      <c r="C434" s="230"/>
      <c r="D434" s="119">
        <f t="shared" si="12"/>
        <v>0</v>
      </c>
      <c r="E434" s="211">
        <f t="shared" si="13"/>
        <v>0</v>
      </c>
    </row>
    <row r="435" spans="1:5" s="2" customFormat="1" ht="15.5" x14ac:dyDescent="0.35">
      <c r="A435" s="229"/>
      <c r="B435" s="67">
        <v>0</v>
      </c>
      <c r="C435" s="230"/>
      <c r="D435" s="119">
        <f t="shared" si="12"/>
        <v>0</v>
      </c>
      <c r="E435" s="211">
        <f t="shared" si="13"/>
        <v>0</v>
      </c>
    </row>
    <row r="436" spans="1:5" s="2" customFormat="1" ht="15.5" x14ac:dyDescent="0.35">
      <c r="A436" s="229"/>
      <c r="B436" s="67">
        <v>0</v>
      </c>
      <c r="C436" s="230"/>
      <c r="D436" s="119">
        <f t="shared" si="12"/>
        <v>0</v>
      </c>
      <c r="E436" s="211">
        <f t="shared" si="13"/>
        <v>0</v>
      </c>
    </row>
    <row r="437" spans="1:5" s="2" customFormat="1" ht="15.5" x14ac:dyDescent="0.35">
      <c r="A437" s="229"/>
      <c r="B437" s="67">
        <v>0</v>
      </c>
      <c r="C437" s="230"/>
      <c r="D437" s="119">
        <f t="shared" si="12"/>
        <v>0</v>
      </c>
      <c r="E437" s="211">
        <f t="shared" si="13"/>
        <v>0</v>
      </c>
    </row>
    <row r="438" spans="1:5" s="2" customFormat="1" ht="15.5" x14ac:dyDescent="0.35">
      <c r="A438" s="229"/>
      <c r="B438" s="67">
        <v>0</v>
      </c>
      <c r="C438" s="230"/>
      <c r="D438" s="119">
        <f t="shared" si="12"/>
        <v>0</v>
      </c>
      <c r="E438" s="211">
        <f t="shared" si="13"/>
        <v>0</v>
      </c>
    </row>
    <row r="439" spans="1:5" s="2" customFormat="1" ht="15.5" x14ac:dyDescent="0.35">
      <c r="A439" s="229"/>
      <c r="B439" s="67">
        <v>0</v>
      </c>
      <c r="C439" s="230"/>
      <c r="D439" s="119">
        <f t="shared" si="12"/>
        <v>0</v>
      </c>
      <c r="E439" s="211">
        <f t="shared" si="13"/>
        <v>0</v>
      </c>
    </row>
    <row r="440" spans="1:5" s="2" customFormat="1" ht="15.5" x14ac:dyDescent="0.35">
      <c r="A440" s="229"/>
      <c r="B440" s="67">
        <v>0</v>
      </c>
      <c r="C440" s="230"/>
      <c r="D440" s="119">
        <f t="shared" si="12"/>
        <v>0</v>
      </c>
      <c r="E440" s="211">
        <f t="shared" si="13"/>
        <v>0</v>
      </c>
    </row>
    <row r="441" spans="1:5" s="2" customFormat="1" ht="15.5" x14ac:dyDescent="0.35">
      <c r="A441" s="229"/>
      <c r="B441" s="67">
        <v>0</v>
      </c>
      <c r="C441" s="230"/>
      <c r="D441" s="119">
        <f t="shared" si="12"/>
        <v>0</v>
      </c>
      <c r="E441" s="211">
        <f t="shared" si="13"/>
        <v>0</v>
      </c>
    </row>
    <row r="442" spans="1:5" s="2" customFormat="1" ht="15.5" x14ac:dyDescent="0.35">
      <c r="A442" s="229"/>
      <c r="B442" s="67">
        <v>0</v>
      </c>
      <c r="C442" s="230"/>
      <c r="D442" s="119">
        <f t="shared" si="12"/>
        <v>0</v>
      </c>
      <c r="E442" s="211">
        <f t="shared" si="13"/>
        <v>0</v>
      </c>
    </row>
    <row r="443" spans="1:5" s="2" customFormat="1" ht="15.5" x14ac:dyDescent="0.35">
      <c r="A443" s="229"/>
      <c r="B443" s="67">
        <v>0</v>
      </c>
      <c r="C443" s="230"/>
      <c r="D443" s="119">
        <f t="shared" si="12"/>
        <v>0</v>
      </c>
      <c r="E443" s="211">
        <f t="shared" si="13"/>
        <v>0</v>
      </c>
    </row>
    <row r="444" spans="1:5" s="2" customFormat="1" ht="15.5" x14ac:dyDescent="0.35">
      <c r="A444" s="229"/>
      <c r="B444" s="67">
        <v>0</v>
      </c>
      <c r="C444" s="230"/>
      <c r="D444" s="119">
        <f t="shared" si="12"/>
        <v>0</v>
      </c>
      <c r="E444" s="211">
        <f t="shared" si="13"/>
        <v>0</v>
      </c>
    </row>
    <row r="445" spans="1:5" s="2" customFormat="1" ht="15.5" x14ac:dyDescent="0.35">
      <c r="A445" s="229"/>
      <c r="B445" s="67">
        <v>0</v>
      </c>
      <c r="C445" s="230"/>
      <c r="D445" s="119">
        <f t="shared" si="12"/>
        <v>0</v>
      </c>
      <c r="E445" s="211">
        <f t="shared" si="13"/>
        <v>0</v>
      </c>
    </row>
    <row r="446" spans="1:5" s="2" customFormat="1" ht="15.5" x14ac:dyDescent="0.35">
      <c r="A446" s="229"/>
      <c r="B446" s="67">
        <v>0</v>
      </c>
      <c r="C446" s="230"/>
      <c r="D446" s="119">
        <f t="shared" si="12"/>
        <v>0</v>
      </c>
      <c r="E446" s="211">
        <f t="shared" si="13"/>
        <v>0</v>
      </c>
    </row>
    <row r="447" spans="1:5" s="2" customFormat="1" ht="15.5" x14ac:dyDescent="0.35">
      <c r="A447" s="229"/>
      <c r="B447" s="67">
        <v>0</v>
      </c>
      <c r="C447" s="230"/>
      <c r="D447" s="119">
        <f t="shared" si="12"/>
        <v>0</v>
      </c>
      <c r="E447" s="211">
        <f t="shared" si="13"/>
        <v>0</v>
      </c>
    </row>
    <row r="448" spans="1:5" s="2" customFormat="1" ht="15.5" x14ac:dyDescent="0.35">
      <c r="A448" s="229"/>
      <c r="B448" s="67">
        <v>0</v>
      </c>
      <c r="C448" s="230"/>
      <c r="D448" s="119">
        <f t="shared" si="12"/>
        <v>0</v>
      </c>
      <c r="E448" s="211">
        <f t="shared" si="13"/>
        <v>0</v>
      </c>
    </row>
    <row r="449" spans="1:5" s="2" customFormat="1" ht="15.5" x14ac:dyDescent="0.35">
      <c r="A449" s="229"/>
      <c r="B449" s="67">
        <v>0</v>
      </c>
      <c r="C449" s="230"/>
      <c r="D449" s="119">
        <f t="shared" si="12"/>
        <v>0</v>
      </c>
      <c r="E449" s="211">
        <f t="shared" si="13"/>
        <v>0</v>
      </c>
    </row>
    <row r="450" spans="1:5" s="2" customFormat="1" ht="15.5" x14ac:dyDescent="0.35">
      <c r="A450" s="229"/>
      <c r="B450" s="67">
        <v>0</v>
      </c>
      <c r="C450" s="230"/>
      <c r="D450" s="119">
        <f t="shared" si="12"/>
        <v>0</v>
      </c>
      <c r="E450" s="211">
        <f t="shared" si="13"/>
        <v>0</v>
      </c>
    </row>
    <row r="451" spans="1:5" s="2" customFormat="1" ht="15.5" x14ac:dyDescent="0.35">
      <c r="A451" s="229"/>
      <c r="B451" s="67">
        <v>0</v>
      </c>
      <c r="C451" s="230"/>
      <c r="D451" s="119">
        <f t="shared" si="12"/>
        <v>0</v>
      </c>
      <c r="E451" s="211">
        <f t="shared" si="13"/>
        <v>0</v>
      </c>
    </row>
    <row r="452" spans="1:5" s="2" customFormat="1" ht="15.5" x14ac:dyDescent="0.35">
      <c r="A452" s="229"/>
      <c r="B452" s="67">
        <v>0</v>
      </c>
      <c r="C452" s="230"/>
      <c r="D452" s="119">
        <f t="shared" si="12"/>
        <v>0</v>
      </c>
      <c r="E452" s="211">
        <f t="shared" si="13"/>
        <v>0</v>
      </c>
    </row>
    <row r="453" spans="1:5" s="2" customFormat="1" ht="15.5" x14ac:dyDescent="0.35">
      <c r="A453" s="229"/>
      <c r="B453" s="67">
        <v>0</v>
      </c>
      <c r="C453" s="230"/>
      <c r="D453" s="119">
        <f t="shared" si="12"/>
        <v>0</v>
      </c>
      <c r="E453" s="211">
        <f t="shared" si="13"/>
        <v>0</v>
      </c>
    </row>
    <row r="454" spans="1:5" s="2" customFormat="1" ht="15.5" x14ac:dyDescent="0.35">
      <c r="A454" s="229"/>
      <c r="B454" s="67">
        <v>0</v>
      </c>
      <c r="C454" s="230"/>
      <c r="D454" s="119">
        <f t="shared" si="12"/>
        <v>0</v>
      </c>
      <c r="E454" s="211">
        <f t="shared" si="13"/>
        <v>0</v>
      </c>
    </row>
    <row r="455" spans="1:5" s="2" customFormat="1" ht="15.5" x14ac:dyDescent="0.35">
      <c r="A455" s="229"/>
      <c r="B455" s="67">
        <v>0</v>
      </c>
      <c r="C455" s="230"/>
      <c r="D455" s="119">
        <f t="shared" si="12"/>
        <v>0</v>
      </c>
      <c r="E455" s="211">
        <f t="shared" si="13"/>
        <v>0</v>
      </c>
    </row>
    <row r="456" spans="1:5" s="2" customFormat="1" ht="15.5" x14ac:dyDescent="0.35">
      <c r="A456" s="229"/>
      <c r="B456" s="67">
        <v>0</v>
      </c>
      <c r="C456" s="230"/>
      <c r="D456" s="119">
        <f t="shared" si="12"/>
        <v>0</v>
      </c>
      <c r="E456" s="211">
        <f t="shared" si="13"/>
        <v>0</v>
      </c>
    </row>
    <row r="457" spans="1:5" s="2" customFormat="1" ht="15.5" x14ac:dyDescent="0.35">
      <c r="A457" s="229"/>
      <c r="B457" s="67">
        <v>0</v>
      </c>
      <c r="C457" s="230"/>
      <c r="D457" s="119">
        <f t="shared" si="12"/>
        <v>0</v>
      </c>
      <c r="E457" s="211">
        <f t="shared" si="13"/>
        <v>0</v>
      </c>
    </row>
    <row r="458" spans="1:5" s="2" customFormat="1" ht="15.5" x14ac:dyDescent="0.35">
      <c r="A458" s="229"/>
      <c r="B458" s="67">
        <v>0</v>
      </c>
      <c r="C458" s="230"/>
      <c r="D458" s="119">
        <f t="shared" ref="D458:D500" si="14">B458*C458</f>
        <v>0</v>
      </c>
      <c r="E458" s="211">
        <f t="shared" ref="E458:E500" si="15">B458+D458</f>
        <v>0</v>
      </c>
    </row>
    <row r="459" spans="1:5" s="2" customFormat="1" ht="15.5" x14ac:dyDescent="0.35">
      <c r="A459" s="229"/>
      <c r="B459" s="67">
        <v>0</v>
      </c>
      <c r="C459" s="230"/>
      <c r="D459" s="119">
        <f t="shared" si="14"/>
        <v>0</v>
      </c>
      <c r="E459" s="211">
        <f t="shared" si="15"/>
        <v>0</v>
      </c>
    </row>
    <row r="460" spans="1:5" s="2" customFormat="1" ht="15.5" x14ac:dyDescent="0.35">
      <c r="A460" s="229"/>
      <c r="B460" s="67">
        <v>0</v>
      </c>
      <c r="C460" s="230"/>
      <c r="D460" s="119">
        <f t="shared" si="14"/>
        <v>0</v>
      </c>
      <c r="E460" s="211">
        <f t="shared" si="15"/>
        <v>0</v>
      </c>
    </row>
    <row r="461" spans="1:5" s="2" customFormat="1" ht="15.5" x14ac:dyDescent="0.35">
      <c r="A461" s="229"/>
      <c r="B461" s="67">
        <v>0</v>
      </c>
      <c r="C461" s="230"/>
      <c r="D461" s="119">
        <f t="shared" si="14"/>
        <v>0</v>
      </c>
      <c r="E461" s="211">
        <f t="shared" si="15"/>
        <v>0</v>
      </c>
    </row>
    <row r="462" spans="1:5" s="2" customFormat="1" ht="15.5" x14ac:dyDescent="0.35">
      <c r="A462" s="229"/>
      <c r="B462" s="67">
        <v>0</v>
      </c>
      <c r="C462" s="230"/>
      <c r="D462" s="119">
        <f t="shared" si="14"/>
        <v>0</v>
      </c>
      <c r="E462" s="211">
        <f t="shared" si="15"/>
        <v>0</v>
      </c>
    </row>
    <row r="463" spans="1:5" s="2" customFormat="1" ht="15.5" x14ac:dyDescent="0.35">
      <c r="A463" s="229"/>
      <c r="B463" s="67">
        <v>0</v>
      </c>
      <c r="C463" s="230"/>
      <c r="D463" s="119">
        <f t="shared" si="14"/>
        <v>0</v>
      </c>
      <c r="E463" s="211">
        <f t="shared" si="15"/>
        <v>0</v>
      </c>
    </row>
    <row r="464" spans="1:5" s="2" customFormat="1" ht="15.5" x14ac:dyDescent="0.35">
      <c r="A464" s="229"/>
      <c r="B464" s="67">
        <v>0</v>
      </c>
      <c r="C464" s="230"/>
      <c r="D464" s="119">
        <f t="shared" si="14"/>
        <v>0</v>
      </c>
      <c r="E464" s="211">
        <f t="shared" si="15"/>
        <v>0</v>
      </c>
    </row>
    <row r="465" spans="1:5" s="2" customFormat="1" ht="15.5" x14ac:dyDescent="0.35">
      <c r="A465" s="229"/>
      <c r="B465" s="67">
        <v>0</v>
      </c>
      <c r="C465" s="230"/>
      <c r="D465" s="119">
        <f t="shared" si="14"/>
        <v>0</v>
      </c>
      <c r="E465" s="211">
        <f t="shared" si="15"/>
        <v>0</v>
      </c>
    </row>
    <row r="466" spans="1:5" s="2" customFormat="1" ht="15.5" x14ac:dyDescent="0.35">
      <c r="A466" s="229"/>
      <c r="B466" s="67">
        <v>0</v>
      </c>
      <c r="C466" s="230"/>
      <c r="D466" s="119">
        <f t="shared" si="14"/>
        <v>0</v>
      </c>
      <c r="E466" s="211">
        <f t="shared" si="15"/>
        <v>0</v>
      </c>
    </row>
    <row r="467" spans="1:5" s="2" customFormat="1" ht="15.5" x14ac:dyDescent="0.35">
      <c r="A467" s="229"/>
      <c r="B467" s="67">
        <v>0</v>
      </c>
      <c r="C467" s="230"/>
      <c r="D467" s="119">
        <f t="shared" si="14"/>
        <v>0</v>
      </c>
      <c r="E467" s="211">
        <f t="shared" si="15"/>
        <v>0</v>
      </c>
    </row>
    <row r="468" spans="1:5" s="2" customFormat="1" ht="15.5" x14ac:dyDescent="0.35">
      <c r="A468" s="229"/>
      <c r="B468" s="67">
        <v>0</v>
      </c>
      <c r="C468" s="230"/>
      <c r="D468" s="119">
        <f t="shared" si="14"/>
        <v>0</v>
      </c>
      <c r="E468" s="211">
        <f t="shared" si="15"/>
        <v>0</v>
      </c>
    </row>
    <row r="469" spans="1:5" s="2" customFormat="1" ht="15.5" x14ac:dyDescent="0.35">
      <c r="A469" s="229"/>
      <c r="B469" s="67">
        <v>0</v>
      </c>
      <c r="C469" s="230"/>
      <c r="D469" s="119">
        <f t="shared" si="14"/>
        <v>0</v>
      </c>
      <c r="E469" s="211">
        <f t="shared" si="15"/>
        <v>0</v>
      </c>
    </row>
    <row r="470" spans="1:5" s="2" customFormat="1" ht="15.5" x14ac:dyDescent="0.35">
      <c r="A470" s="229"/>
      <c r="B470" s="67">
        <v>0</v>
      </c>
      <c r="C470" s="230"/>
      <c r="D470" s="119">
        <f t="shared" si="14"/>
        <v>0</v>
      </c>
      <c r="E470" s="211">
        <f t="shared" si="15"/>
        <v>0</v>
      </c>
    </row>
    <row r="471" spans="1:5" s="2" customFormat="1" ht="15.5" x14ac:dyDescent="0.35">
      <c r="A471" s="229"/>
      <c r="B471" s="67">
        <v>0</v>
      </c>
      <c r="C471" s="230"/>
      <c r="D471" s="119">
        <f t="shared" si="14"/>
        <v>0</v>
      </c>
      <c r="E471" s="211">
        <f t="shared" si="15"/>
        <v>0</v>
      </c>
    </row>
    <row r="472" spans="1:5" s="2" customFormat="1" ht="15.5" x14ac:dyDescent="0.35">
      <c r="A472" s="229"/>
      <c r="B472" s="67">
        <v>0</v>
      </c>
      <c r="C472" s="230"/>
      <c r="D472" s="119">
        <f t="shared" si="14"/>
        <v>0</v>
      </c>
      <c r="E472" s="211">
        <f t="shared" si="15"/>
        <v>0</v>
      </c>
    </row>
    <row r="473" spans="1:5" s="2" customFormat="1" ht="15.5" x14ac:dyDescent="0.35">
      <c r="A473" s="229"/>
      <c r="B473" s="67">
        <v>0</v>
      </c>
      <c r="C473" s="230"/>
      <c r="D473" s="119">
        <f t="shared" si="14"/>
        <v>0</v>
      </c>
      <c r="E473" s="211">
        <f t="shared" si="15"/>
        <v>0</v>
      </c>
    </row>
    <row r="474" spans="1:5" s="2" customFormat="1" ht="15.5" x14ac:dyDescent="0.35">
      <c r="A474" s="229"/>
      <c r="B474" s="67">
        <v>0</v>
      </c>
      <c r="C474" s="230"/>
      <c r="D474" s="119">
        <f t="shared" si="14"/>
        <v>0</v>
      </c>
      <c r="E474" s="211">
        <f t="shared" si="15"/>
        <v>0</v>
      </c>
    </row>
    <row r="475" spans="1:5" s="2" customFormat="1" ht="15.5" x14ac:dyDescent="0.35">
      <c r="A475" s="229"/>
      <c r="B475" s="67">
        <v>0</v>
      </c>
      <c r="C475" s="230"/>
      <c r="D475" s="119">
        <f t="shared" si="14"/>
        <v>0</v>
      </c>
      <c r="E475" s="211">
        <f t="shared" si="15"/>
        <v>0</v>
      </c>
    </row>
    <row r="476" spans="1:5" s="2" customFormat="1" ht="15.5" x14ac:dyDescent="0.35">
      <c r="A476" s="229"/>
      <c r="B476" s="67">
        <v>0</v>
      </c>
      <c r="C476" s="230"/>
      <c r="D476" s="119">
        <f t="shared" si="14"/>
        <v>0</v>
      </c>
      <c r="E476" s="211">
        <f t="shared" si="15"/>
        <v>0</v>
      </c>
    </row>
    <row r="477" spans="1:5" s="2" customFormat="1" ht="15.5" x14ac:dyDescent="0.35">
      <c r="A477" s="229"/>
      <c r="B477" s="67">
        <v>0</v>
      </c>
      <c r="C477" s="230"/>
      <c r="D477" s="119">
        <f t="shared" si="14"/>
        <v>0</v>
      </c>
      <c r="E477" s="211">
        <f t="shared" si="15"/>
        <v>0</v>
      </c>
    </row>
    <row r="478" spans="1:5" s="2" customFormat="1" ht="15.5" x14ac:dyDescent="0.35">
      <c r="A478" s="229"/>
      <c r="B478" s="67">
        <v>0</v>
      </c>
      <c r="C478" s="230"/>
      <c r="D478" s="119">
        <f t="shared" si="14"/>
        <v>0</v>
      </c>
      <c r="E478" s="211">
        <f t="shared" si="15"/>
        <v>0</v>
      </c>
    </row>
    <row r="479" spans="1:5" s="2" customFormat="1" ht="15.5" x14ac:dyDescent="0.35">
      <c r="A479" s="229"/>
      <c r="B479" s="67">
        <v>0</v>
      </c>
      <c r="C479" s="230"/>
      <c r="D479" s="119">
        <f t="shared" si="14"/>
        <v>0</v>
      </c>
      <c r="E479" s="211">
        <f t="shared" si="15"/>
        <v>0</v>
      </c>
    </row>
    <row r="480" spans="1:5" s="2" customFormat="1" ht="15.5" x14ac:dyDescent="0.35">
      <c r="A480" s="229"/>
      <c r="B480" s="67">
        <v>0</v>
      </c>
      <c r="C480" s="230"/>
      <c r="D480" s="119">
        <f t="shared" si="14"/>
        <v>0</v>
      </c>
      <c r="E480" s="211">
        <f t="shared" si="15"/>
        <v>0</v>
      </c>
    </row>
    <row r="481" spans="1:5" s="2" customFormat="1" ht="15.5" x14ac:dyDescent="0.35">
      <c r="A481" s="229"/>
      <c r="B481" s="67">
        <v>0</v>
      </c>
      <c r="C481" s="230"/>
      <c r="D481" s="119">
        <f t="shared" si="14"/>
        <v>0</v>
      </c>
      <c r="E481" s="211">
        <f t="shared" si="15"/>
        <v>0</v>
      </c>
    </row>
    <row r="482" spans="1:5" s="2" customFormat="1" ht="15.5" x14ac:dyDescent="0.35">
      <c r="A482" s="229"/>
      <c r="B482" s="67">
        <v>0</v>
      </c>
      <c r="C482" s="230"/>
      <c r="D482" s="119">
        <f t="shared" si="14"/>
        <v>0</v>
      </c>
      <c r="E482" s="211">
        <f t="shared" si="15"/>
        <v>0</v>
      </c>
    </row>
    <row r="483" spans="1:5" s="2" customFormat="1" ht="15.5" x14ac:dyDescent="0.35">
      <c r="A483" s="229"/>
      <c r="B483" s="67">
        <v>0</v>
      </c>
      <c r="C483" s="230"/>
      <c r="D483" s="119">
        <f t="shared" si="14"/>
        <v>0</v>
      </c>
      <c r="E483" s="211">
        <f t="shared" si="15"/>
        <v>0</v>
      </c>
    </row>
    <row r="484" spans="1:5" s="2" customFormat="1" ht="15.5" x14ac:dyDescent="0.35">
      <c r="A484" s="229"/>
      <c r="B484" s="67">
        <v>0</v>
      </c>
      <c r="C484" s="230"/>
      <c r="D484" s="119">
        <f t="shared" si="14"/>
        <v>0</v>
      </c>
      <c r="E484" s="211">
        <f t="shared" si="15"/>
        <v>0</v>
      </c>
    </row>
    <row r="485" spans="1:5" s="2" customFormat="1" ht="15.5" x14ac:dyDescent="0.35">
      <c r="A485" s="229"/>
      <c r="B485" s="67">
        <v>0</v>
      </c>
      <c r="C485" s="230"/>
      <c r="D485" s="119">
        <f t="shared" si="14"/>
        <v>0</v>
      </c>
      <c r="E485" s="211">
        <f t="shared" si="15"/>
        <v>0</v>
      </c>
    </row>
    <row r="486" spans="1:5" s="2" customFormat="1" ht="15.5" x14ac:dyDescent="0.35">
      <c r="A486" s="229"/>
      <c r="B486" s="67">
        <v>0</v>
      </c>
      <c r="C486" s="230"/>
      <c r="D486" s="119">
        <f t="shared" si="14"/>
        <v>0</v>
      </c>
      <c r="E486" s="211">
        <f t="shared" si="15"/>
        <v>0</v>
      </c>
    </row>
    <row r="487" spans="1:5" s="2" customFormat="1" ht="15.5" x14ac:dyDescent="0.35">
      <c r="A487" s="229"/>
      <c r="B487" s="67">
        <v>0</v>
      </c>
      <c r="C487" s="230"/>
      <c r="D487" s="119">
        <f t="shared" si="14"/>
        <v>0</v>
      </c>
      <c r="E487" s="211">
        <f t="shared" si="15"/>
        <v>0</v>
      </c>
    </row>
    <row r="488" spans="1:5" s="2" customFormat="1" ht="15.5" x14ac:dyDescent="0.35">
      <c r="A488" s="229"/>
      <c r="B488" s="67">
        <v>0</v>
      </c>
      <c r="C488" s="230"/>
      <c r="D488" s="119">
        <f t="shared" si="14"/>
        <v>0</v>
      </c>
      <c r="E488" s="211">
        <f t="shared" si="15"/>
        <v>0</v>
      </c>
    </row>
    <row r="489" spans="1:5" s="2" customFormat="1" ht="15.5" x14ac:dyDescent="0.35">
      <c r="A489" s="229"/>
      <c r="B489" s="67">
        <v>0</v>
      </c>
      <c r="C489" s="230"/>
      <c r="D489" s="119">
        <f t="shared" si="14"/>
        <v>0</v>
      </c>
      <c r="E489" s="211">
        <f t="shared" si="15"/>
        <v>0</v>
      </c>
    </row>
    <row r="490" spans="1:5" s="2" customFormat="1" ht="15.5" x14ac:dyDescent="0.35">
      <c r="A490" s="229"/>
      <c r="B490" s="67">
        <v>0</v>
      </c>
      <c r="C490" s="230"/>
      <c r="D490" s="119">
        <f t="shared" si="14"/>
        <v>0</v>
      </c>
      <c r="E490" s="211">
        <f t="shared" si="15"/>
        <v>0</v>
      </c>
    </row>
    <row r="491" spans="1:5" s="2" customFormat="1" ht="15.5" x14ac:dyDescent="0.35">
      <c r="A491" s="229"/>
      <c r="B491" s="67">
        <v>0</v>
      </c>
      <c r="C491" s="230"/>
      <c r="D491" s="119">
        <f t="shared" si="14"/>
        <v>0</v>
      </c>
      <c r="E491" s="211">
        <f t="shared" si="15"/>
        <v>0</v>
      </c>
    </row>
    <row r="492" spans="1:5" s="2" customFormat="1" ht="15.5" x14ac:dyDescent="0.35">
      <c r="A492" s="229"/>
      <c r="B492" s="67">
        <v>0</v>
      </c>
      <c r="C492" s="230"/>
      <c r="D492" s="119">
        <f t="shared" si="14"/>
        <v>0</v>
      </c>
      <c r="E492" s="211">
        <f t="shared" si="15"/>
        <v>0</v>
      </c>
    </row>
    <row r="493" spans="1:5" s="2" customFormat="1" ht="15.5" x14ac:dyDescent="0.35">
      <c r="A493" s="229"/>
      <c r="B493" s="67">
        <v>0</v>
      </c>
      <c r="C493" s="230"/>
      <c r="D493" s="119">
        <f t="shared" si="14"/>
        <v>0</v>
      </c>
      <c r="E493" s="211">
        <f t="shared" si="15"/>
        <v>0</v>
      </c>
    </row>
    <row r="494" spans="1:5" s="2" customFormat="1" ht="15.5" x14ac:dyDescent="0.35">
      <c r="A494" s="229"/>
      <c r="B494" s="67">
        <v>0</v>
      </c>
      <c r="C494" s="230"/>
      <c r="D494" s="119">
        <f t="shared" si="14"/>
        <v>0</v>
      </c>
      <c r="E494" s="211">
        <f t="shared" si="15"/>
        <v>0</v>
      </c>
    </row>
    <row r="495" spans="1:5" s="2" customFormat="1" ht="15.5" x14ac:dyDescent="0.35">
      <c r="A495" s="229"/>
      <c r="B495" s="67">
        <v>0</v>
      </c>
      <c r="C495" s="230"/>
      <c r="D495" s="119">
        <f t="shared" si="14"/>
        <v>0</v>
      </c>
      <c r="E495" s="211">
        <f t="shared" si="15"/>
        <v>0</v>
      </c>
    </row>
    <row r="496" spans="1:5" s="2" customFormat="1" ht="15.5" x14ac:dyDescent="0.35">
      <c r="A496" s="229"/>
      <c r="B496" s="67">
        <v>0</v>
      </c>
      <c r="C496" s="230"/>
      <c r="D496" s="119">
        <f t="shared" si="14"/>
        <v>0</v>
      </c>
      <c r="E496" s="211">
        <f t="shared" si="15"/>
        <v>0</v>
      </c>
    </row>
    <row r="497" spans="1:5" s="2" customFormat="1" ht="15.5" x14ac:dyDescent="0.35">
      <c r="A497" s="229"/>
      <c r="B497" s="67">
        <v>0</v>
      </c>
      <c r="C497" s="230"/>
      <c r="D497" s="119">
        <f t="shared" si="14"/>
        <v>0</v>
      </c>
      <c r="E497" s="211">
        <f t="shared" si="15"/>
        <v>0</v>
      </c>
    </row>
    <row r="498" spans="1:5" s="2" customFormat="1" ht="15.5" x14ac:dyDescent="0.35">
      <c r="A498" s="229"/>
      <c r="B498" s="67">
        <v>0</v>
      </c>
      <c r="C498" s="230"/>
      <c r="D498" s="119">
        <f t="shared" si="14"/>
        <v>0</v>
      </c>
      <c r="E498" s="211">
        <f t="shared" si="15"/>
        <v>0</v>
      </c>
    </row>
    <row r="499" spans="1:5" s="2" customFormat="1" ht="15.5" x14ac:dyDescent="0.35">
      <c r="A499" s="229"/>
      <c r="B499" s="67">
        <v>0</v>
      </c>
      <c r="C499" s="230"/>
      <c r="D499" s="119">
        <f t="shared" si="14"/>
        <v>0</v>
      </c>
      <c r="E499" s="211">
        <f t="shared" si="15"/>
        <v>0</v>
      </c>
    </row>
    <row r="500" spans="1:5" s="2" customFormat="1" ht="15.5" x14ac:dyDescent="0.35">
      <c r="A500" s="229"/>
      <c r="B500" s="67">
        <v>0</v>
      </c>
      <c r="C500" s="230"/>
      <c r="D500" s="119">
        <f t="shared" si="14"/>
        <v>0</v>
      </c>
      <c r="E500" s="211">
        <f t="shared" si="15"/>
        <v>0</v>
      </c>
    </row>
    <row r="501" spans="1:5" ht="15.5" x14ac:dyDescent="0.35">
      <c r="A501" s="229"/>
      <c r="B501" s="67">
        <v>0</v>
      </c>
      <c r="C501" s="230"/>
      <c r="D501" s="119">
        <f t="shared" ref="D501:D510" si="16">B501*C501</f>
        <v>0</v>
      </c>
      <c r="E501" s="211">
        <f t="shared" ref="E501:E510" si="17">B501+D501</f>
        <v>0</v>
      </c>
    </row>
    <row r="502" spans="1:5" ht="15.5" x14ac:dyDescent="0.35">
      <c r="A502" s="229"/>
      <c r="B502" s="67">
        <v>0</v>
      </c>
      <c r="C502" s="230"/>
      <c r="D502" s="119">
        <f t="shared" si="16"/>
        <v>0</v>
      </c>
      <c r="E502" s="211">
        <f t="shared" si="17"/>
        <v>0</v>
      </c>
    </row>
    <row r="503" spans="1:5" ht="15.5" x14ac:dyDescent="0.35">
      <c r="A503" s="229"/>
      <c r="B503" s="67">
        <v>0</v>
      </c>
      <c r="C503" s="230"/>
      <c r="D503" s="119">
        <f t="shared" si="16"/>
        <v>0</v>
      </c>
      <c r="E503" s="211">
        <f t="shared" si="17"/>
        <v>0</v>
      </c>
    </row>
    <row r="504" spans="1:5" ht="15.5" x14ac:dyDescent="0.35">
      <c r="A504" s="229"/>
      <c r="B504" s="67">
        <v>0</v>
      </c>
      <c r="C504" s="230"/>
      <c r="D504" s="119">
        <f t="shared" si="16"/>
        <v>0</v>
      </c>
      <c r="E504" s="211">
        <f t="shared" si="17"/>
        <v>0</v>
      </c>
    </row>
    <row r="505" spans="1:5" ht="15.5" x14ac:dyDescent="0.35">
      <c r="A505" s="229"/>
      <c r="B505" s="67">
        <v>0</v>
      </c>
      <c r="C505" s="230"/>
      <c r="D505" s="119">
        <f t="shared" si="16"/>
        <v>0</v>
      </c>
      <c r="E505" s="211">
        <f t="shared" si="17"/>
        <v>0</v>
      </c>
    </row>
    <row r="506" spans="1:5" ht="15.5" x14ac:dyDescent="0.35">
      <c r="A506" s="229"/>
      <c r="B506" s="67">
        <v>0</v>
      </c>
      <c r="C506" s="230"/>
      <c r="D506" s="119">
        <f t="shared" si="16"/>
        <v>0</v>
      </c>
      <c r="E506" s="211">
        <f t="shared" si="17"/>
        <v>0</v>
      </c>
    </row>
    <row r="507" spans="1:5" ht="15.5" x14ac:dyDescent="0.35">
      <c r="A507" s="229"/>
      <c r="B507" s="67">
        <v>0</v>
      </c>
      <c r="C507" s="230"/>
      <c r="D507" s="119">
        <f t="shared" si="16"/>
        <v>0</v>
      </c>
      <c r="E507" s="211">
        <f t="shared" si="17"/>
        <v>0</v>
      </c>
    </row>
    <row r="508" spans="1:5" ht="15.5" x14ac:dyDescent="0.35">
      <c r="A508" s="229"/>
      <c r="B508" s="67">
        <v>0</v>
      </c>
      <c r="C508" s="230"/>
      <c r="D508" s="119">
        <f t="shared" si="16"/>
        <v>0</v>
      </c>
      <c r="E508" s="211">
        <f t="shared" si="17"/>
        <v>0</v>
      </c>
    </row>
    <row r="509" spans="1:5" ht="15.5" x14ac:dyDescent="0.35">
      <c r="A509" s="229"/>
      <c r="B509" s="67">
        <v>0</v>
      </c>
      <c r="C509" s="230"/>
      <c r="D509" s="119">
        <f t="shared" si="16"/>
        <v>0</v>
      </c>
      <c r="E509" s="211">
        <f t="shared" si="17"/>
        <v>0</v>
      </c>
    </row>
    <row r="510" spans="1:5" ht="16" thickBot="1" x14ac:dyDescent="0.4">
      <c r="A510" s="231"/>
      <c r="B510" s="73">
        <v>0</v>
      </c>
      <c r="C510" s="232"/>
      <c r="D510" s="129">
        <f t="shared" si="16"/>
        <v>0</v>
      </c>
      <c r="E510" s="212">
        <f t="shared" si="17"/>
        <v>0</v>
      </c>
    </row>
  </sheetData>
  <sheetProtection algorithmName="SHA-512" hashValue="N2ha5eSw3IfVfkmHcNoxFHOi/fove9TuoJm13+7zA5OgE+VkHPCJLili5cAKgZlj37In/GFGvuEIrCzB0uyp3Q==" saltValue="JL/Zta/73+zaRky+QaPzTg==" spinCount="100000" sheet="1" objects="1" selectLockedCells="1"/>
  <mergeCells count="3">
    <mergeCell ref="B1:E4"/>
    <mergeCell ref="B5:E5"/>
    <mergeCell ref="A6: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8"/>
  <sheetViews>
    <sheetView zoomScaleNormal="100" workbookViewId="0">
      <pane xSplit="1" ySplit="8" topLeftCell="B9" activePane="bottomRight" state="frozen"/>
      <selection pane="topRight" activeCell="B1" sqref="B1"/>
      <selection pane="bottomLeft" activeCell="A9" sqref="A9"/>
      <selection pane="bottomRight" activeCell="A9" sqref="A9"/>
    </sheetView>
  </sheetViews>
  <sheetFormatPr defaultColWidth="9.1796875" defaultRowHeight="14" x14ac:dyDescent="0.3"/>
  <cols>
    <col min="1" max="1" width="15.7265625" style="3" customWidth="1"/>
    <col min="2" max="2" width="15.7265625" style="1" customWidth="1"/>
    <col min="3" max="3" width="14" style="1" customWidth="1"/>
    <col min="4" max="4" width="15.7265625" style="1" customWidth="1"/>
    <col min="5" max="5" width="25.1796875" style="9" customWidth="1"/>
    <col min="6" max="6" width="22.26953125" style="9" customWidth="1"/>
    <col min="7" max="7" width="15.1796875" style="1" customWidth="1"/>
    <col min="8" max="8" width="21.7265625" style="9" customWidth="1"/>
    <col min="9" max="9" width="19.453125" style="9" customWidth="1"/>
    <col min="10" max="10" width="23.26953125" style="9" customWidth="1"/>
    <col min="11" max="16384" width="9.1796875" style="1"/>
  </cols>
  <sheetData>
    <row r="1" spans="1:10" s="2" customFormat="1" ht="15.75" customHeight="1" x14ac:dyDescent="0.35">
      <c r="A1" s="18"/>
      <c r="B1" s="32"/>
      <c r="C1" s="302" t="s">
        <v>117</v>
      </c>
      <c r="D1" s="302"/>
      <c r="E1" s="302"/>
      <c r="F1" s="302"/>
      <c r="G1" s="302"/>
      <c r="H1" s="302"/>
      <c r="I1" s="302"/>
      <c r="J1" s="303"/>
    </row>
    <row r="2" spans="1:10" s="2" customFormat="1" ht="15" customHeight="1" x14ac:dyDescent="0.35">
      <c r="A2" s="19"/>
      <c r="B2" s="33"/>
      <c r="C2" s="304"/>
      <c r="D2" s="304"/>
      <c r="E2" s="304"/>
      <c r="F2" s="304"/>
      <c r="G2" s="304"/>
      <c r="H2" s="304"/>
      <c r="I2" s="304"/>
      <c r="J2" s="305"/>
    </row>
    <row r="3" spans="1:10" s="2" customFormat="1" ht="15" customHeight="1" x14ac:dyDescent="0.35">
      <c r="A3" s="19"/>
      <c r="B3" s="33"/>
      <c r="C3" s="304"/>
      <c r="D3" s="304"/>
      <c r="E3" s="304"/>
      <c r="F3" s="304"/>
      <c r="G3" s="304"/>
      <c r="H3" s="304"/>
      <c r="I3" s="304"/>
      <c r="J3" s="305"/>
    </row>
    <row r="4" spans="1:10" s="2" customFormat="1" ht="15" customHeight="1" x14ac:dyDescent="0.35">
      <c r="A4" s="19"/>
      <c r="B4" s="33"/>
      <c r="C4" s="304"/>
      <c r="D4" s="304"/>
      <c r="E4" s="304"/>
      <c r="F4" s="304"/>
      <c r="G4" s="304"/>
      <c r="H4" s="304"/>
      <c r="I4" s="304"/>
      <c r="J4" s="305"/>
    </row>
    <row r="5" spans="1:10" s="2" customFormat="1" ht="15.75" customHeight="1" thickBot="1" x14ac:dyDescent="0.4">
      <c r="A5" s="34"/>
      <c r="B5" s="35"/>
      <c r="C5" s="36"/>
      <c r="D5" s="36"/>
      <c r="E5" s="37"/>
      <c r="F5" s="311" t="s">
        <v>139</v>
      </c>
      <c r="G5" s="311"/>
      <c r="H5" s="311"/>
      <c r="I5" s="311"/>
      <c r="J5" s="38"/>
    </row>
    <row r="6" spans="1:10" ht="15.75" customHeight="1" thickBot="1" x14ac:dyDescent="0.4">
      <c r="A6" s="306" t="s">
        <v>198</v>
      </c>
      <c r="B6" s="309"/>
      <c r="C6" s="309"/>
      <c r="D6" s="309"/>
      <c r="E6" s="309"/>
      <c r="F6" s="309"/>
      <c r="G6" s="309"/>
      <c r="H6" s="309"/>
      <c r="I6" s="309"/>
      <c r="J6" s="310"/>
    </row>
    <row r="7" spans="1:10" ht="62.5" thickBot="1" x14ac:dyDescent="0.35">
      <c r="A7" s="240" t="s">
        <v>263</v>
      </c>
      <c r="B7" s="213" t="s">
        <v>173</v>
      </c>
      <c r="C7" s="213" t="s">
        <v>174</v>
      </c>
      <c r="D7" s="213" t="s">
        <v>1</v>
      </c>
      <c r="E7" s="213" t="s">
        <v>199</v>
      </c>
      <c r="F7" s="213" t="s">
        <v>2</v>
      </c>
      <c r="G7" s="213" t="s">
        <v>3</v>
      </c>
      <c r="H7" s="213" t="s">
        <v>148</v>
      </c>
      <c r="I7" s="213" t="s">
        <v>149</v>
      </c>
      <c r="J7" s="214" t="s">
        <v>4</v>
      </c>
    </row>
    <row r="8" spans="1:10" ht="15.5" x14ac:dyDescent="0.3">
      <c r="A8" s="233" t="s">
        <v>167</v>
      </c>
      <c r="B8" s="234">
        <v>2</v>
      </c>
      <c r="C8" s="235" t="s">
        <v>168</v>
      </c>
      <c r="D8" s="236">
        <v>42217</v>
      </c>
      <c r="E8" s="237">
        <v>1400</v>
      </c>
      <c r="F8" s="237">
        <v>1540</v>
      </c>
      <c r="G8" s="236">
        <v>44075</v>
      </c>
      <c r="H8" s="237">
        <v>40.6</v>
      </c>
      <c r="I8" s="238">
        <v>2.9000000000000001E-2</v>
      </c>
      <c r="J8" s="239">
        <v>1440.6</v>
      </c>
    </row>
    <row r="9" spans="1:10" ht="15.5" x14ac:dyDescent="0.35">
      <c r="A9" s="20"/>
      <c r="B9" s="39"/>
      <c r="C9" s="40"/>
      <c r="D9" s="41"/>
      <c r="E9" s="42">
        <v>0</v>
      </c>
      <c r="F9" s="42">
        <v>0</v>
      </c>
      <c r="G9" s="41"/>
      <c r="H9" s="42">
        <v>0</v>
      </c>
      <c r="I9" s="43"/>
      <c r="J9" s="44"/>
    </row>
    <row r="10" spans="1:10" ht="15.5" x14ac:dyDescent="0.35">
      <c r="A10" s="20"/>
      <c r="B10" s="39"/>
      <c r="C10" s="40"/>
      <c r="D10" s="41"/>
      <c r="E10" s="42">
        <v>0</v>
      </c>
      <c r="F10" s="42">
        <v>0</v>
      </c>
      <c r="G10" s="41"/>
      <c r="H10" s="42">
        <v>0</v>
      </c>
      <c r="I10" s="43"/>
      <c r="J10" s="44"/>
    </row>
    <row r="11" spans="1:10" ht="15.5" x14ac:dyDescent="0.35">
      <c r="A11" s="20"/>
      <c r="B11" s="39"/>
      <c r="C11" s="40"/>
      <c r="D11" s="41"/>
      <c r="E11" s="42">
        <v>0</v>
      </c>
      <c r="F11" s="42">
        <v>0</v>
      </c>
      <c r="G11" s="41"/>
      <c r="H11" s="42">
        <v>0</v>
      </c>
      <c r="I11" s="43"/>
      <c r="J11" s="44"/>
    </row>
    <row r="12" spans="1:10" ht="15.5" x14ac:dyDescent="0.35">
      <c r="A12" s="20"/>
      <c r="B12" s="39"/>
      <c r="C12" s="40"/>
      <c r="D12" s="41"/>
      <c r="E12" s="42">
        <v>0</v>
      </c>
      <c r="F12" s="42">
        <v>0</v>
      </c>
      <c r="G12" s="41"/>
      <c r="H12" s="42">
        <v>0</v>
      </c>
      <c r="I12" s="43"/>
      <c r="J12" s="44"/>
    </row>
    <row r="13" spans="1:10" ht="15.5" x14ac:dyDescent="0.35">
      <c r="A13" s="20"/>
      <c r="B13" s="39"/>
      <c r="C13" s="40"/>
      <c r="D13" s="41"/>
      <c r="E13" s="42">
        <v>0</v>
      </c>
      <c r="F13" s="42">
        <v>0</v>
      </c>
      <c r="G13" s="41"/>
      <c r="H13" s="42">
        <v>0</v>
      </c>
      <c r="I13" s="43"/>
      <c r="J13" s="44"/>
    </row>
    <row r="14" spans="1:10" ht="15.5" x14ac:dyDescent="0.35">
      <c r="A14" s="20"/>
      <c r="B14" s="39"/>
      <c r="C14" s="40"/>
      <c r="D14" s="41"/>
      <c r="E14" s="42">
        <v>0</v>
      </c>
      <c r="F14" s="42">
        <v>0</v>
      </c>
      <c r="G14" s="41"/>
      <c r="H14" s="42">
        <v>0</v>
      </c>
      <c r="I14" s="43"/>
      <c r="J14" s="44"/>
    </row>
    <row r="15" spans="1:10" ht="15.5" x14ac:dyDescent="0.35">
      <c r="A15" s="20"/>
      <c r="B15" s="39"/>
      <c r="C15" s="40"/>
      <c r="D15" s="41"/>
      <c r="E15" s="42">
        <v>0</v>
      </c>
      <c r="F15" s="42">
        <v>0</v>
      </c>
      <c r="G15" s="41"/>
      <c r="H15" s="42">
        <v>0</v>
      </c>
      <c r="I15" s="43"/>
      <c r="J15" s="44"/>
    </row>
    <row r="16" spans="1:10" ht="15.5" x14ac:dyDescent="0.35">
      <c r="A16" s="20"/>
      <c r="B16" s="39"/>
      <c r="C16" s="40"/>
      <c r="D16" s="41"/>
      <c r="E16" s="42">
        <v>0</v>
      </c>
      <c r="F16" s="42">
        <v>0</v>
      </c>
      <c r="G16" s="41"/>
      <c r="H16" s="42">
        <v>0</v>
      </c>
      <c r="I16" s="43"/>
      <c r="J16" s="44"/>
    </row>
    <row r="17" spans="1:10" ht="15.5" x14ac:dyDescent="0.35">
      <c r="A17" s="20"/>
      <c r="B17" s="39"/>
      <c r="C17" s="40"/>
      <c r="D17" s="41"/>
      <c r="E17" s="42">
        <v>0</v>
      </c>
      <c r="F17" s="42">
        <v>0</v>
      </c>
      <c r="G17" s="41"/>
      <c r="H17" s="42">
        <v>0</v>
      </c>
      <c r="I17" s="43"/>
      <c r="J17" s="44"/>
    </row>
    <row r="18" spans="1:10" ht="15.5" x14ac:dyDescent="0.35">
      <c r="A18" s="20"/>
      <c r="B18" s="39"/>
      <c r="C18" s="40"/>
      <c r="D18" s="41"/>
      <c r="E18" s="42">
        <v>0</v>
      </c>
      <c r="F18" s="42">
        <v>0</v>
      </c>
      <c r="G18" s="41"/>
      <c r="H18" s="42">
        <v>0</v>
      </c>
      <c r="I18" s="43"/>
      <c r="J18" s="44"/>
    </row>
    <row r="19" spans="1:10" ht="15.5" x14ac:dyDescent="0.35">
      <c r="A19" s="20"/>
      <c r="B19" s="39"/>
      <c r="C19" s="40"/>
      <c r="D19" s="41"/>
      <c r="E19" s="42">
        <v>0</v>
      </c>
      <c r="F19" s="42">
        <v>0</v>
      </c>
      <c r="G19" s="41"/>
      <c r="H19" s="42">
        <v>0</v>
      </c>
      <c r="I19" s="43"/>
      <c r="J19" s="44"/>
    </row>
    <row r="20" spans="1:10" ht="15.5" x14ac:dyDescent="0.35">
      <c r="A20" s="20"/>
      <c r="B20" s="39"/>
      <c r="C20" s="40"/>
      <c r="D20" s="41"/>
      <c r="E20" s="42">
        <v>0</v>
      </c>
      <c r="F20" s="42">
        <v>0</v>
      </c>
      <c r="G20" s="41"/>
      <c r="H20" s="42">
        <v>0</v>
      </c>
      <c r="I20" s="43"/>
      <c r="J20" s="44"/>
    </row>
    <row r="21" spans="1:10" ht="15.5" x14ac:dyDescent="0.35">
      <c r="A21" s="20"/>
      <c r="B21" s="39"/>
      <c r="C21" s="40"/>
      <c r="D21" s="41"/>
      <c r="E21" s="42">
        <v>0</v>
      </c>
      <c r="F21" s="42">
        <v>0</v>
      </c>
      <c r="G21" s="41"/>
      <c r="H21" s="42">
        <v>0</v>
      </c>
      <c r="I21" s="43"/>
      <c r="J21" s="44"/>
    </row>
    <row r="22" spans="1:10" ht="15.5" x14ac:dyDescent="0.35">
      <c r="A22" s="20"/>
      <c r="B22" s="39"/>
      <c r="C22" s="40"/>
      <c r="D22" s="41"/>
      <c r="E22" s="42">
        <v>0</v>
      </c>
      <c r="F22" s="42">
        <v>0</v>
      </c>
      <c r="G22" s="41"/>
      <c r="H22" s="42">
        <v>0</v>
      </c>
      <c r="I22" s="43"/>
      <c r="J22" s="44"/>
    </row>
    <row r="23" spans="1:10" ht="15.5" x14ac:dyDescent="0.35">
      <c r="A23" s="20"/>
      <c r="B23" s="39"/>
      <c r="C23" s="40"/>
      <c r="D23" s="41"/>
      <c r="E23" s="42">
        <v>0</v>
      </c>
      <c r="F23" s="42">
        <v>0</v>
      </c>
      <c r="G23" s="41"/>
      <c r="H23" s="42">
        <v>0</v>
      </c>
      <c r="I23" s="43"/>
      <c r="J23" s="44"/>
    </row>
    <row r="24" spans="1:10" ht="15.5" x14ac:dyDescent="0.35">
      <c r="A24" s="20"/>
      <c r="B24" s="39"/>
      <c r="C24" s="40"/>
      <c r="D24" s="41"/>
      <c r="E24" s="42">
        <v>0</v>
      </c>
      <c r="F24" s="42">
        <v>0</v>
      </c>
      <c r="G24" s="41"/>
      <c r="H24" s="42">
        <v>0</v>
      </c>
      <c r="I24" s="43"/>
      <c r="J24" s="44"/>
    </row>
    <row r="25" spans="1:10" ht="15.5" x14ac:dyDescent="0.35">
      <c r="A25" s="20"/>
      <c r="B25" s="39"/>
      <c r="C25" s="40"/>
      <c r="D25" s="41"/>
      <c r="E25" s="42">
        <v>0</v>
      </c>
      <c r="F25" s="42">
        <v>0</v>
      </c>
      <c r="G25" s="41"/>
      <c r="H25" s="42">
        <v>0</v>
      </c>
      <c r="I25" s="43"/>
      <c r="J25" s="44"/>
    </row>
    <row r="26" spans="1:10" ht="15.5" x14ac:dyDescent="0.35">
      <c r="A26" s="20"/>
      <c r="B26" s="39"/>
      <c r="C26" s="40"/>
      <c r="D26" s="41"/>
      <c r="E26" s="42">
        <v>0</v>
      </c>
      <c r="F26" s="42">
        <v>0</v>
      </c>
      <c r="G26" s="41"/>
      <c r="H26" s="42">
        <v>0</v>
      </c>
      <c r="I26" s="43"/>
      <c r="J26" s="44"/>
    </row>
    <row r="27" spans="1:10" ht="15.5" x14ac:dyDescent="0.35">
      <c r="A27" s="20"/>
      <c r="B27" s="39"/>
      <c r="C27" s="40"/>
      <c r="D27" s="41"/>
      <c r="E27" s="42">
        <v>0</v>
      </c>
      <c r="F27" s="42">
        <v>0</v>
      </c>
      <c r="G27" s="41"/>
      <c r="H27" s="42">
        <v>0</v>
      </c>
      <c r="I27" s="43"/>
      <c r="J27" s="44"/>
    </row>
    <row r="28" spans="1:10" ht="15.5" x14ac:dyDescent="0.35">
      <c r="A28" s="20"/>
      <c r="B28" s="39"/>
      <c r="C28" s="40"/>
      <c r="D28" s="41"/>
      <c r="E28" s="42">
        <v>0</v>
      </c>
      <c r="F28" s="42">
        <v>0</v>
      </c>
      <c r="G28" s="41"/>
      <c r="H28" s="42">
        <v>0</v>
      </c>
      <c r="I28" s="43"/>
      <c r="J28" s="44"/>
    </row>
    <row r="29" spans="1:10" ht="15.5" x14ac:dyDescent="0.35">
      <c r="A29" s="20"/>
      <c r="B29" s="39"/>
      <c r="C29" s="40"/>
      <c r="D29" s="41"/>
      <c r="E29" s="42">
        <v>0</v>
      </c>
      <c r="F29" s="42">
        <v>0</v>
      </c>
      <c r="G29" s="41"/>
      <c r="H29" s="42">
        <v>0</v>
      </c>
      <c r="I29" s="43"/>
      <c r="J29" s="44"/>
    </row>
    <row r="30" spans="1:10" ht="15.5" x14ac:dyDescent="0.35">
      <c r="A30" s="20"/>
      <c r="B30" s="39"/>
      <c r="C30" s="40"/>
      <c r="D30" s="41"/>
      <c r="E30" s="42">
        <v>0</v>
      </c>
      <c r="F30" s="42">
        <v>0</v>
      </c>
      <c r="G30" s="41"/>
      <c r="H30" s="42">
        <v>0</v>
      </c>
      <c r="I30" s="43"/>
      <c r="J30" s="44"/>
    </row>
    <row r="31" spans="1:10" ht="15.5" x14ac:dyDescent="0.35">
      <c r="A31" s="20"/>
      <c r="B31" s="39"/>
      <c r="C31" s="40"/>
      <c r="D31" s="41"/>
      <c r="E31" s="42">
        <v>0</v>
      </c>
      <c r="F31" s="42">
        <v>0</v>
      </c>
      <c r="G31" s="41"/>
      <c r="H31" s="42">
        <v>0</v>
      </c>
      <c r="I31" s="43"/>
      <c r="J31" s="44"/>
    </row>
    <row r="32" spans="1:10" ht="15.5" x14ac:dyDescent="0.35">
      <c r="A32" s="20"/>
      <c r="B32" s="39"/>
      <c r="C32" s="40"/>
      <c r="D32" s="41"/>
      <c r="E32" s="42">
        <v>0</v>
      </c>
      <c r="F32" s="42">
        <v>0</v>
      </c>
      <c r="G32" s="41"/>
      <c r="H32" s="42">
        <v>0</v>
      </c>
      <c r="I32" s="43"/>
      <c r="J32" s="44"/>
    </row>
    <row r="33" spans="1:10" ht="15.5" x14ac:dyDescent="0.35">
      <c r="A33" s="20"/>
      <c r="B33" s="39"/>
      <c r="C33" s="40"/>
      <c r="D33" s="41"/>
      <c r="E33" s="42">
        <v>0</v>
      </c>
      <c r="F33" s="42">
        <v>0</v>
      </c>
      <c r="G33" s="41"/>
      <c r="H33" s="42">
        <v>0</v>
      </c>
      <c r="I33" s="43"/>
      <c r="J33" s="44"/>
    </row>
    <row r="34" spans="1:10" ht="15.5" x14ac:dyDescent="0.35">
      <c r="A34" s="20"/>
      <c r="B34" s="39"/>
      <c r="C34" s="40"/>
      <c r="D34" s="41"/>
      <c r="E34" s="42">
        <v>0</v>
      </c>
      <c r="F34" s="42">
        <v>0</v>
      </c>
      <c r="G34" s="41"/>
      <c r="H34" s="42">
        <v>0</v>
      </c>
      <c r="I34" s="43"/>
      <c r="J34" s="44"/>
    </row>
    <row r="35" spans="1:10" ht="15.5" x14ac:dyDescent="0.35">
      <c r="A35" s="20"/>
      <c r="B35" s="39"/>
      <c r="C35" s="40"/>
      <c r="D35" s="41"/>
      <c r="E35" s="42">
        <v>0</v>
      </c>
      <c r="F35" s="42">
        <v>0</v>
      </c>
      <c r="G35" s="41"/>
      <c r="H35" s="42">
        <v>0</v>
      </c>
      <c r="I35" s="43"/>
      <c r="J35" s="44"/>
    </row>
    <row r="36" spans="1:10" ht="15.5" x14ac:dyDescent="0.35">
      <c r="A36" s="20"/>
      <c r="B36" s="39"/>
      <c r="C36" s="40"/>
      <c r="D36" s="41"/>
      <c r="E36" s="42">
        <v>0</v>
      </c>
      <c r="F36" s="42">
        <v>0</v>
      </c>
      <c r="G36" s="41"/>
      <c r="H36" s="42">
        <v>0</v>
      </c>
      <c r="I36" s="43"/>
      <c r="J36" s="44"/>
    </row>
    <row r="37" spans="1:10" ht="15.5" x14ac:dyDescent="0.35">
      <c r="A37" s="20"/>
      <c r="B37" s="39"/>
      <c r="C37" s="40"/>
      <c r="D37" s="41"/>
      <c r="E37" s="42">
        <v>0</v>
      </c>
      <c r="F37" s="42">
        <v>0</v>
      </c>
      <c r="G37" s="41"/>
      <c r="H37" s="42">
        <v>0</v>
      </c>
      <c r="I37" s="43"/>
      <c r="J37" s="44"/>
    </row>
    <row r="38" spans="1:10" ht="15.5" x14ac:dyDescent="0.35">
      <c r="A38" s="20"/>
      <c r="B38" s="39"/>
      <c r="C38" s="40"/>
      <c r="D38" s="41"/>
      <c r="E38" s="42">
        <v>0</v>
      </c>
      <c r="F38" s="42">
        <v>0</v>
      </c>
      <c r="G38" s="41"/>
      <c r="H38" s="42">
        <v>0</v>
      </c>
      <c r="I38" s="43"/>
      <c r="J38" s="44"/>
    </row>
    <row r="39" spans="1:10" ht="15.5" x14ac:dyDescent="0.35">
      <c r="A39" s="20"/>
      <c r="B39" s="39"/>
      <c r="C39" s="40"/>
      <c r="D39" s="41"/>
      <c r="E39" s="42">
        <v>0</v>
      </c>
      <c r="F39" s="42">
        <v>0</v>
      </c>
      <c r="G39" s="41"/>
      <c r="H39" s="42">
        <v>0</v>
      </c>
      <c r="I39" s="43"/>
      <c r="J39" s="44"/>
    </row>
    <row r="40" spans="1:10" ht="15.5" x14ac:dyDescent="0.35">
      <c r="A40" s="20"/>
      <c r="B40" s="39"/>
      <c r="C40" s="40"/>
      <c r="D40" s="41"/>
      <c r="E40" s="42">
        <v>0</v>
      </c>
      <c r="F40" s="42">
        <v>0</v>
      </c>
      <c r="G40" s="41"/>
      <c r="H40" s="42">
        <v>0</v>
      </c>
      <c r="I40" s="43"/>
      <c r="J40" s="44"/>
    </row>
    <row r="41" spans="1:10" ht="15.5" x14ac:dyDescent="0.35">
      <c r="A41" s="20"/>
      <c r="B41" s="39"/>
      <c r="C41" s="40"/>
      <c r="D41" s="41"/>
      <c r="E41" s="42">
        <v>0</v>
      </c>
      <c r="F41" s="42">
        <v>0</v>
      </c>
      <c r="G41" s="41"/>
      <c r="H41" s="42">
        <v>0</v>
      </c>
      <c r="I41" s="43"/>
      <c r="J41" s="44"/>
    </row>
    <row r="42" spans="1:10" ht="15.5" x14ac:dyDescent="0.35">
      <c r="A42" s="20"/>
      <c r="B42" s="39"/>
      <c r="C42" s="40"/>
      <c r="D42" s="41"/>
      <c r="E42" s="42">
        <v>0</v>
      </c>
      <c r="F42" s="42">
        <v>0</v>
      </c>
      <c r="G42" s="41"/>
      <c r="H42" s="42">
        <v>0</v>
      </c>
      <c r="I42" s="43"/>
      <c r="J42" s="44"/>
    </row>
    <row r="43" spans="1:10" ht="15.5" x14ac:dyDescent="0.35">
      <c r="A43" s="20"/>
      <c r="B43" s="39"/>
      <c r="C43" s="40"/>
      <c r="D43" s="41"/>
      <c r="E43" s="42">
        <v>0</v>
      </c>
      <c r="F43" s="42">
        <v>0</v>
      </c>
      <c r="G43" s="41"/>
      <c r="H43" s="42">
        <v>0</v>
      </c>
      <c r="I43" s="43"/>
      <c r="J43" s="44"/>
    </row>
    <row r="44" spans="1:10" ht="15.5" x14ac:dyDescent="0.35">
      <c r="A44" s="20"/>
      <c r="B44" s="39"/>
      <c r="C44" s="40"/>
      <c r="D44" s="41"/>
      <c r="E44" s="42">
        <v>0</v>
      </c>
      <c r="F44" s="42">
        <v>0</v>
      </c>
      <c r="G44" s="41"/>
      <c r="H44" s="42">
        <v>0</v>
      </c>
      <c r="I44" s="43"/>
      <c r="J44" s="44"/>
    </row>
    <row r="45" spans="1:10" ht="15.5" x14ac:dyDescent="0.35">
      <c r="A45" s="20"/>
      <c r="B45" s="39"/>
      <c r="C45" s="40"/>
      <c r="D45" s="41"/>
      <c r="E45" s="42">
        <v>0</v>
      </c>
      <c r="F45" s="42">
        <v>0</v>
      </c>
      <c r="G45" s="41"/>
      <c r="H45" s="42">
        <v>0</v>
      </c>
      <c r="I45" s="43"/>
      <c r="J45" s="44"/>
    </row>
    <row r="46" spans="1:10" ht="15.5" x14ac:dyDescent="0.35">
      <c r="A46" s="20"/>
      <c r="B46" s="39"/>
      <c r="C46" s="40"/>
      <c r="D46" s="41"/>
      <c r="E46" s="42">
        <v>0</v>
      </c>
      <c r="F46" s="42">
        <v>0</v>
      </c>
      <c r="G46" s="41"/>
      <c r="H46" s="42">
        <v>0</v>
      </c>
      <c r="I46" s="43"/>
      <c r="J46" s="44"/>
    </row>
    <row r="47" spans="1:10" ht="15.5" x14ac:dyDescent="0.35">
      <c r="A47" s="20"/>
      <c r="B47" s="39"/>
      <c r="C47" s="40"/>
      <c r="D47" s="41"/>
      <c r="E47" s="42">
        <v>0</v>
      </c>
      <c r="F47" s="42">
        <v>0</v>
      </c>
      <c r="G47" s="41"/>
      <c r="H47" s="42">
        <v>0</v>
      </c>
      <c r="I47" s="43"/>
      <c r="J47" s="44"/>
    </row>
    <row r="48" spans="1:10" ht="15.5" x14ac:dyDescent="0.35">
      <c r="A48" s="20"/>
      <c r="B48" s="39"/>
      <c r="C48" s="40"/>
      <c r="D48" s="41"/>
      <c r="E48" s="42">
        <v>0</v>
      </c>
      <c r="F48" s="42">
        <v>0</v>
      </c>
      <c r="G48" s="41"/>
      <c r="H48" s="42">
        <v>0</v>
      </c>
      <c r="I48" s="43"/>
      <c r="J48" s="44"/>
    </row>
    <row r="49" spans="1:10" ht="15.5" x14ac:dyDescent="0.35">
      <c r="A49" s="20"/>
      <c r="B49" s="39"/>
      <c r="C49" s="40"/>
      <c r="D49" s="41"/>
      <c r="E49" s="42">
        <v>0</v>
      </c>
      <c r="F49" s="42">
        <v>0</v>
      </c>
      <c r="G49" s="41"/>
      <c r="H49" s="42">
        <v>0</v>
      </c>
      <c r="I49" s="43"/>
      <c r="J49" s="44"/>
    </row>
    <row r="50" spans="1:10" ht="15.5" x14ac:dyDescent="0.35">
      <c r="A50" s="20"/>
      <c r="B50" s="39"/>
      <c r="C50" s="40"/>
      <c r="D50" s="41"/>
      <c r="E50" s="42">
        <v>0</v>
      </c>
      <c r="F50" s="42">
        <v>0</v>
      </c>
      <c r="G50" s="41"/>
      <c r="H50" s="42">
        <v>0</v>
      </c>
      <c r="I50" s="43"/>
      <c r="J50" s="44"/>
    </row>
    <row r="51" spans="1:10" ht="15.5" x14ac:dyDescent="0.35">
      <c r="A51" s="20"/>
      <c r="B51" s="39"/>
      <c r="C51" s="40"/>
      <c r="D51" s="41"/>
      <c r="E51" s="42">
        <v>0</v>
      </c>
      <c r="F51" s="42">
        <v>0</v>
      </c>
      <c r="G51" s="41"/>
      <c r="H51" s="42">
        <v>0</v>
      </c>
      <c r="I51" s="43"/>
      <c r="J51" s="44"/>
    </row>
    <row r="52" spans="1:10" ht="15.5" x14ac:dyDescent="0.35">
      <c r="A52" s="20"/>
      <c r="B52" s="39"/>
      <c r="C52" s="40"/>
      <c r="D52" s="41"/>
      <c r="E52" s="42">
        <v>0</v>
      </c>
      <c r="F52" s="42">
        <v>0</v>
      </c>
      <c r="G52" s="41"/>
      <c r="H52" s="42">
        <v>0</v>
      </c>
      <c r="I52" s="43"/>
      <c r="J52" s="44"/>
    </row>
    <row r="53" spans="1:10" ht="15.5" x14ac:dyDescent="0.35">
      <c r="A53" s="20"/>
      <c r="B53" s="39"/>
      <c r="C53" s="40"/>
      <c r="D53" s="41"/>
      <c r="E53" s="42">
        <v>0</v>
      </c>
      <c r="F53" s="42">
        <v>0</v>
      </c>
      <c r="G53" s="41"/>
      <c r="H53" s="42">
        <v>0</v>
      </c>
      <c r="I53" s="43"/>
      <c r="J53" s="44"/>
    </row>
    <row r="54" spans="1:10" ht="15.5" x14ac:dyDescent="0.35">
      <c r="A54" s="20"/>
      <c r="B54" s="39"/>
      <c r="C54" s="40"/>
      <c r="D54" s="41"/>
      <c r="E54" s="42">
        <v>0</v>
      </c>
      <c r="F54" s="42">
        <v>0</v>
      </c>
      <c r="G54" s="41"/>
      <c r="H54" s="42">
        <v>0</v>
      </c>
      <c r="I54" s="43"/>
      <c r="J54" s="44"/>
    </row>
    <row r="55" spans="1:10" ht="15.5" x14ac:dyDescent="0.35">
      <c r="A55" s="20"/>
      <c r="B55" s="39"/>
      <c r="C55" s="40"/>
      <c r="D55" s="41"/>
      <c r="E55" s="42">
        <v>0</v>
      </c>
      <c r="F55" s="42">
        <v>0</v>
      </c>
      <c r="G55" s="41"/>
      <c r="H55" s="42">
        <v>0</v>
      </c>
      <c r="I55" s="43"/>
      <c r="J55" s="44"/>
    </row>
    <row r="56" spans="1:10" ht="15.5" x14ac:dyDescent="0.35">
      <c r="A56" s="20"/>
      <c r="B56" s="39"/>
      <c r="C56" s="40"/>
      <c r="D56" s="41"/>
      <c r="E56" s="42">
        <v>0</v>
      </c>
      <c r="F56" s="42">
        <v>0</v>
      </c>
      <c r="G56" s="41"/>
      <c r="H56" s="42">
        <v>0</v>
      </c>
      <c r="I56" s="43"/>
      <c r="J56" s="44"/>
    </row>
    <row r="57" spans="1:10" ht="15.5" x14ac:dyDescent="0.35">
      <c r="A57" s="20"/>
      <c r="B57" s="39"/>
      <c r="C57" s="40"/>
      <c r="D57" s="41"/>
      <c r="E57" s="42">
        <v>0</v>
      </c>
      <c r="F57" s="42">
        <v>0</v>
      </c>
      <c r="G57" s="41"/>
      <c r="H57" s="42">
        <v>0</v>
      </c>
      <c r="I57" s="43"/>
      <c r="J57" s="44"/>
    </row>
    <row r="58" spans="1:10" ht="15.5" x14ac:dyDescent="0.35">
      <c r="A58" s="20"/>
      <c r="B58" s="39"/>
      <c r="C58" s="40"/>
      <c r="D58" s="41"/>
      <c r="E58" s="42">
        <v>0</v>
      </c>
      <c r="F58" s="42">
        <v>0</v>
      </c>
      <c r="G58" s="41"/>
      <c r="H58" s="42">
        <v>0</v>
      </c>
      <c r="I58" s="43"/>
      <c r="J58" s="44"/>
    </row>
    <row r="59" spans="1:10" ht="15.5" x14ac:dyDescent="0.35">
      <c r="A59" s="20"/>
      <c r="B59" s="39"/>
      <c r="C59" s="40"/>
      <c r="D59" s="41"/>
      <c r="E59" s="42">
        <v>0</v>
      </c>
      <c r="F59" s="42">
        <v>0</v>
      </c>
      <c r="G59" s="41"/>
      <c r="H59" s="42">
        <v>0</v>
      </c>
      <c r="I59" s="43"/>
      <c r="J59" s="44"/>
    </row>
    <row r="60" spans="1:10" ht="15.5" x14ac:dyDescent="0.35">
      <c r="A60" s="20"/>
      <c r="B60" s="39"/>
      <c r="C60" s="40"/>
      <c r="D60" s="41"/>
      <c r="E60" s="42">
        <v>0</v>
      </c>
      <c r="F60" s="42">
        <v>0</v>
      </c>
      <c r="G60" s="41"/>
      <c r="H60" s="42">
        <v>0</v>
      </c>
      <c r="I60" s="43"/>
      <c r="J60" s="44"/>
    </row>
    <row r="61" spans="1:10" ht="15.5" x14ac:dyDescent="0.35">
      <c r="A61" s="20"/>
      <c r="B61" s="39"/>
      <c r="C61" s="40"/>
      <c r="D61" s="41"/>
      <c r="E61" s="42">
        <v>0</v>
      </c>
      <c r="F61" s="42">
        <v>0</v>
      </c>
      <c r="G61" s="41"/>
      <c r="H61" s="42">
        <v>0</v>
      </c>
      <c r="I61" s="43"/>
      <c r="J61" s="44"/>
    </row>
    <row r="62" spans="1:10" ht="15.5" x14ac:dyDescent="0.35">
      <c r="A62" s="20"/>
      <c r="B62" s="39"/>
      <c r="C62" s="40"/>
      <c r="D62" s="41"/>
      <c r="E62" s="42">
        <v>0</v>
      </c>
      <c r="F62" s="42">
        <v>0</v>
      </c>
      <c r="G62" s="41"/>
      <c r="H62" s="42">
        <v>0</v>
      </c>
      <c r="I62" s="43"/>
      <c r="J62" s="44"/>
    </row>
    <row r="63" spans="1:10" ht="15.5" x14ac:dyDescent="0.35">
      <c r="A63" s="20"/>
      <c r="B63" s="39"/>
      <c r="C63" s="40"/>
      <c r="D63" s="41"/>
      <c r="E63" s="42">
        <v>0</v>
      </c>
      <c r="F63" s="42">
        <v>0</v>
      </c>
      <c r="G63" s="41"/>
      <c r="H63" s="42">
        <v>0</v>
      </c>
      <c r="I63" s="43"/>
      <c r="J63" s="44"/>
    </row>
    <row r="64" spans="1:10" ht="15.5" x14ac:dyDescent="0.35">
      <c r="A64" s="20"/>
      <c r="B64" s="39"/>
      <c r="C64" s="40"/>
      <c r="D64" s="41"/>
      <c r="E64" s="42">
        <v>0</v>
      </c>
      <c r="F64" s="42">
        <v>0</v>
      </c>
      <c r="G64" s="41"/>
      <c r="H64" s="42">
        <v>0</v>
      </c>
      <c r="I64" s="43"/>
      <c r="J64" s="44"/>
    </row>
    <row r="65" spans="1:10" ht="15.5" x14ac:dyDescent="0.35">
      <c r="A65" s="20"/>
      <c r="B65" s="39"/>
      <c r="C65" s="40"/>
      <c r="D65" s="41"/>
      <c r="E65" s="42">
        <v>0</v>
      </c>
      <c r="F65" s="42">
        <v>0</v>
      </c>
      <c r="G65" s="41"/>
      <c r="H65" s="42">
        <v>0</v>
      </c>
      <c r="I65" s="43"/>
      <c r="J65" s="44"/>
    </row>
    <row r="66" spans="1:10" ht="15.5" x14ac:dyDescent="0.35">
      <c r="A66" s="20"/>
      <c r="B66" s="39"/>
      <c r="C66" s="40"/>
      <c r="D66" s="41"/>
      <c r="E66" s="42">
        <v>0</v>
      </c>
      <c r="F66" s="42">
        <v>0</v>
      </c>
      <c r="G66" s="41"/>
      <c r="H66" s="42">
        <v>0</v>
      </c>
      <c r="I66" s="43"/>
      <c r="J66" s="44"/>
    </row>
    <row r="67" spans="1:10" ht="15.5" x14ac:dyDescent="0.35">
      <c r="A67" s="20"/>
      <c r="B67" s="39"/>
      <c r="C67" s="40"/>
      <c r="D67" s="41"/>
      <c r="E67" s="42">
        <v>0</v>
      </c>
      <c r="F67" s="42">
        <v>0</v>
      </c>
      <c r="G67" s="41"/>
      <c r="H67" s="42">
        <v>0</v>
      </c>
      <c r="I67" s="43"/>
      <c r="J67" s="44"/>
    </row>
    <row r="68" spans="1:10" ht="15.5" x14ac:dyDescent="0.35">
      <c r="A68" s="20"/>
      <c r="B68" s="39"/>
      <c r="C68" s="40"/>
      <c r="D68" s="41"/>
      <c r="E68" s="42">
        <v>0</v>
      </c>
      <c r="F68" s="42">
        <v>0</v>
      </c>
      <c r="G68" s="41"/>
      <c r="H68" s="42">
        <v>0</v>
      </c>
      <c r="I68" s="43"/>
      <c r="J68" s="44"/>
    </row>
    <row r="69" spans="1:10" ht="15.5" x14ac:dyDescent="0.35">
      <c r="A69" s="20"/>
      <c r="B69" s="39"/>
      <c r="C69" s="40"/>
      <c r="D69" s="41"/>
      <c r="E69" s="42">
        <v>0</v>
      </c>
      <c r="F69" s="42">
        <v>0</v>
      </c>
      <c r="G69" s="41"/>
      <c r="H69" s="42">
        <v>0</v>
      </c>
      <c r="I69" s="43"/>
      <c r="J69" s="44"/>
    </row>
    <row r="70" spans="1:10" ht="15.5" x14ac:dyDescent="0.35">
      <c r="A70" s="20"/>
      <c r="B70" s="39"/>
      <c r="C70" s="40"/>
      <c r="D70" s="41"/>
      <c r="E70" s="42">
        <v>0</v>
      </c>
      <c r="F70" s="42">
        <v>0</v>
      </c>
      <c r="G70" s="41"/>
      <c r="H70" s="42">
        <v>0</v>
      </c>
      <c r="I70" s="43"/>
      <c r="J70" s="44"/>
    </row>
    <row r="71" spans="1:10" ht="15.5" x14ac:dyDescent="0.35">
      <c r="A71" s="20"/>
      <c r="B71" s="39"/>
      <c r="C71" s="40"/>
      <c r="D71" s="41"/>
      <c r="E71" s="42">
        <v>0</v>
      </c>
      <c r="F71" s="42">
        <v>0</v>
      </c>
      <c r="G71" s="41"/>
      <c r="H71" s="42">
        <v>0</v>
      </c>
      <c r="I71" s="43"/>
      <c r="J71" s="44"/>
    </row>
    <row r="72" spans="1:10" ht="15.5" x14ac:dyDescent="0.35">
      <c r="A72" s="20"/>
      <c r="B72" s="39"/>
      <c r="C72" s="40"/>
      <c r="D72" s="41"/>
      <c r="E72" s="42">
        <v>0</v>
      </c>
      <c r="F72" s="42">
        <v>0</v>
      </c>
      <c r="G72" s="41"/>
      <c r="H72" s="42">
        <v>0</v>
      </c>
      <c r="I72" s="43"/>
      <c r="J72" s="44"/>
    </row>
    <row r="73" spans="1:10" ht="15.5" x14ac:dyDescent="0.35">
      <c r="A73" s="20"/>
      <c r="B73" s="39"/>
      <c r="C73" s="40"/>
      <c r="D73" s="41"/>
      <c r="E73" s="42">
        <v>0</v>
      </c>
      <c r="F73" s="42">
        <v>0</v>
      </c>
      <c r="G73" s="41"/>
      <c r="H73" s="42">
        <v>0</v>
      </c>
      <c r="I73" s="43"/>
      <c r="J73" s="44"/>
    </row>
    <row r="74" spans="1:10" ht="15.5" x14ac:dyDescent="0.35">
      <c r="A74" s="20"/>
      <c r="B74" s="39"/>
      <c r="C74" s="40"/>
      <c r="D74" s="41"/>
      <c r="E74" s="42">
        <v>0</v>
      </c>
      <c r="F74" s="42">
        <v>0</v>
      </c>
      <c r="G74" s="41"/>
      <c r="H74" s="42">
        <v>0</v>
      </c>
      <c r="I74" s="43"/>
      <c r="J74" s="44"/>
    </row>
    <row r="75" spans="1:10" ht="15.5" x14ac:dyDescent="0.35">
      <c r="A75" s="20"/>
      <c r="B75" s="39"/>
      <c r="C75" s="40"/>
      <c r="D75" s="41"/>
      <c r="E75" s="42">
        <v>0</v>
      </c>
      <c r="F75" s="42">
        <v>0</v>
      </c>
      <c r="G75" s="41"/>
      <c r="H75" s="42">
        <v>0</v>
      </c>
      <c r="I75" s="43"/>
      <c r="J75" s="44"/>
    </row>
    <row r="76" spans="1:10" ht="15.5" x14ac:dyDescent="0.35">
      <c r="A76" s="20"/>
      <c r="B76" s="39"/>
      <c r="C76" s="40"/>
      <c r="D76" s="41"/>
      <c r="E76" s="42">
        <v>0</v>
      </c>
      <c r="F76" s="42">
        <v>0</v>
      </c>
      <c r="G76" s="41"/>
      <c r="H76" s="42">
        <v>0</v>
      </c>
      <c r="I76" s="43"/>
      <c r="J76" s="44"/>
    </row>
    <row r="77" spans="1:10" ht="15.5" x14ac:dyDescent="0.35">
      <c r="A77" s="20"/>
      <c r="B77" s="39"/>
      <c r="C77" s="40"/>
      <c r="D77" s="41"/>
      <c r="E77" s="42">
        <v>0</v>
      </c>
      <c r="F77" s="42">
        <v>0</v>
      </c>
      <c r="G77" s="41"/>
      <c r="H77" s="42">
        <v>0</v>
      </c>
      <c r="I77" s="43"/>
      <c r="J77" s="44"/>
    </row>
    <row r="78" spans="1:10" ht="15.5" x14ac:dyDescent="0.35">
      <c r="A78" s="20"/>
      <c r="B78" s="39"/>
      <c r="C78" s="40"/>
      <c r="D78" s="41"/>
      <c r="E78" s="42">
        <v>0</v>
      </c>
      <c r="F78" s="42">
        <v>0</v>
      </c>
      <c r="G78" s="41"/>
      <c r="H78" s="42">
        <v>0</v>
      </c>
      <c r="I78" s="43"/>
      <c r="J78" s="44"/>
    </row>
    <row r="79" spans="1:10" ht="15.5" x14ac:dyDescent="0.35">
      <c r="A79" s="20"/>
      <c r="B79" s="39"/>
      <c r="C79" s="40"/>
      <c r="D79" s="41"/>
      <c r="E79" s="42">
        <v>0</v>
      </c>
      <c r="F79" s="42">
        <v>0</v>
      </c>
      <c r="G79" s="41"/>
      <c r="H79" s="42">
        <v>0</v>
      </c>
      <c r="I79" s="43"/>
      <c r="J79" s="44"/>
    </row>
    <row r="80" spans="1:10" ht="15.5" x14ac:dyDescent="0.35">
      <c r="A80" s="20"/>
      <c r="B80" s="39"/>
      <c r="C80" s="40"/>
      <c r="D80" s="41"/>
      <c r="E80" s="42">
        <v>0</v>
      </c>
      <c r="F80" s="42">
        <v>0</v>
      </c>
      <c r="G80" s="41"/>
      <c r="H80" s="42">
        <v>0</v>
      </c>
      <c r="I80" s="43"/>
      <c r="J80" s="44"/>
    </row>
    <row r="81" spans="1:10" ht="15.5" x14ac:dyDescent="0.35">
      <c r="A81" s="20"/>
      <c r="B81" s="39"/>
      <c r="C81" s="40"/>
      <c r="D81" s="41"/>
      <c r="E81" s="42">
        <v>0</v>
      </c>
      <c r="F81" s="42">
        <v>0</v>
      </c>
      <c r="G81" s="41"/>
      <c r="H81" s="42">
        <v>0</v>
      </c>
      <c r="I81" s="43"/>
      <c r="J81" s="44"/>
    </row>
    <row r="82" spans="1:10" ht="15.5" x14ac:dyDescent="0.35">
      <c r="A82" s="20"/>
      <c r="B82" s="39"/>
      <c r="C82" s="40"/>
      <c r="D82" s="41"/>
      <c r="E82" s="42">
        <v>0</v>
      </c>
      <c r="F82" s="42">
        <v>0</v>
      </c>
      <c r="G82" s="41"/>
      <c r="H82" s="42">
        <v>0</v>
      </c>
      <c r="I82" s="43"/>
      <c r="J82" s="44"/>
    </row>
    <row r="83" spans="1:10" ht="15.5" x14ac:dyDescent="0.35">
      <c r="A83" s="20"/>
      <c r="B83" s="39"/>
      <c r="C83" s="40"/>
      <c r="D83" s="41"/>
      <c r="E83" s="42">
        <v>0</v>
      </c>
      <c r="F83" s="42">
        <v>0</v>
      </c>
      <c r="G83" s="41"/>
      <c r="H83" s="42">
        <v>0</v>
      </c>
      <c r="I83" s="43"/>
      <c r="J83" s="44"/>
    </row>
    <row r="84" spans="1:10" ht="15.5" x14ac:dyDescent="0.35">
      <c r="A84" s="20"/>
      <c r="B84" s="39"/>
      <c r="C84" s="40"/>
      <c r="D84" s="41"/>
      <c r="E84" s="42">
        <v>0</v>
      </c>
      <c r="F84" s="42">
        <v>0</v>
      </c>
      <c r="G84" s="41"/>
      <c r="H84" s="42">
        <v>0</v>
      </c>
      <c r="I84" s="43"/>
      <c r="J84" s="44"/>
    </row>
    <row r="85" spans="1:10" ht="15.5" x14ac:dyDescent="0.35">
      <c r="A85" s="20"/>
      <c r="B85" s="39"/>
      <c r="C85" s="40"/>
      <c r="D85" s="41"/>
      <c r="E85" s="42">
        <v>0</v>
      </c>
      <c r="F85" s="42">
        <v>0</v>
      </c>
      <c r="G85" s="41"/>
      <c r="H85" s="42">
        <v>0</v>
      </c>
      <c r="I85" s="43"/>
      <c r="J85" s="44"/>
    </row>
    <row r="86" spans="1:10" ht="15.5" x14ac:dyDescent="0.35">
      <c r="A86" s="20"/>
      <c r="B86" s="39"/>
      <c r="C86" s="40"/>
      <c r="D86" s="41"/>
      <c r="E86" s="42">
        <v>0</v>
      </c>
      <c r="F86" s="42">
        <v>0</v>
      </c>
      <c r="G86" s="41"/>
      <c r="H86" s="42">
        <v>0</v>
      </c>
      <c r="I86" s="43"/>
      <c r="J86" s="44"/>
    </row>
    <row r="87" spans="1:10" ht="15.5" x14ac:dyDescent="0.35">
      <c r="A87" s="20"/>
      <c r="B87" s="39"/>
      <c r="C87" s="40"/>
      <c r="D87" s="41"/>
      <c r="E87" s="42">
        <v>0</v>
      </c>
      <c r="F87" s="42">
        <v>0</v>
      </c>
      <c r="G87" s="41"/>
      <c r="H87" s="42">
        <v>0</v>
      </c>
      <c r="I87" s="43"/>
      <c r="J87" s="44"/>
    </row>
    <row r="88" spans="1:10" ht="15.5" x14ac:dyDescent="0.35">
      <c r="A88" s="20"/>
      <c r="B88" s="39"/>
      <c r="C88" s="40"/>
      <c r="D88" s="41"/>
      <c r="E88" s="42">
        <v>0</v>
      </c>
      <c r="F88" s="42">
        <v>0</v>
      </c>
      <c r="G88" s="41"/>
      <c r="H88" s="42">
        <v>0</v>
      </c>
      <c r="I88" s="43"/>
      <c r="J88" s="44"/>
    </row>
    <row r="89" spans="1:10" ht="15.5" x14ac:dyDescent="0.35">
      <c r="A89" s="20"/>
      <c r="B89" s="39"/>
      <c r="C89" s="40"/>
      <c r="D89" s="41"/>
      <c r="E89" s="42">
        <v>0</v>
      </c>
      <c r="F89" s="42">
        <v>0</v>
      </c>
      <c r="G89" s="41"/>
      <c r="H89" s="42">
        <v>0</v>
      </c>
      <c r="I89" s="43"/>
      <c r="J89" s="44"/>
    </row>
    <row r="90" spans="1:10" ht="15.5" x14ac:dyDescent="0.35">
      <c r="A90" s="20"/>
      <c r="B90" s="39"/>
      <c r="C90" s="40"/>
      <c r="D90" s="41"/>
      <c r="E90" s="42">
        <v>0</v>
      </c>
      <c r="F90" s="42">
        <v>0</v>
      </c>
      <c r="G90" s="41"/>
      <c r="H90" s="42">
        <v>0</v>
      </c>
      <c r="I90" s="43"/>
      <c r="J90" s="44"/>
    </row>
    <row r="91" spans="1:10" ht="15.5" x14ac:dyDescent="0.35">
      <c r="A91" s="20"/>
      <c r="B91" s="39"/>
      <c r="C91" s="40"/>
      <c r="D91" s="41"/>
      <c r="E91" s="42">
        <v>0</v>
      </c>
      <c r="F91" s="42">
        <v>0</v>
      </c>
      <c r="G91" s="41"/>
      <c r="H91" s="42">
        <v>0</v>
      </c>
      <c r="I91" s="43"/>
      <c r="J91" s="44"/>
    </row>
    <row r="92" spans="1:10" ht="15.5" x14ac:dyDescent="0.35">
      <c r="A92" s="20"/>
      <c r="B92" s="39"/>
      <c r="C92" s="40"/>
      <c r="D92" s="41"/>
      <c r="E92" s="42">
        <v>0</v>
      </c>
      <c r="F92" s="42">
        <v>0</v>
      </c>
      <c r="G92" s="41"/>
      <c r="H92" s="42">
        <v>0</v>
      </c>
      <c r="I92" s="43"/>
      <c r="J92" s="44"/>
    </row>
    <row r="93" spans="1:10" ht="15.5" x14ac:dyDescent="0.35">
      <c r="A93" s="20"/>
      <c r="B93" s="39"/>
      <c r="C93" s="40"/>
      <c r="D93" s="41"/>
      <c r="E93" s="42">
        <v>0</v>
      </c>
      <c r="F93" s="42">
        <v>0</v>
      </c>
      <c r="G93" s="41"/>
      <c r="H93" s="42">
        <v>0</v>
      </c>
      <c r="I93" s="43"/>
      <c r="J93" s="44"/>
    </row>
    <row r="94" spans="1:10" ht="15.5" x14ac:dyDescent="0.35">
      <c r="A94" s="20"/>
      <c r="B94" s="39"/>
      <c r="C94" s="40"/>
      <c r="D94" s="41"/>
      <c r="E94" s="42">
        <v>0</v>
      </c>
      <c r="F94" s="42">
        <v>0</v>
      </c>
      <c r="G94" s="41"/>
      <c r="H94" s="42">
        <v>0</v>
      </c>
      <c r="I94" s="43"/>
      <c r="J94" s="44"/>
    </row>
    <row r="95" spans="1:10" ht="15.5" x14ac:dyDescent="0.35">
      <c r="A95" s="20"/>
      <c r="B95" s="39"/>
      <c r="C95" s="40"/>
      <c r="D95" s="41"/>
      <c r="E95" s="42">
        <v>0</v>
      </c>
      <c r="F95" s="42">
        <v>0</v>
      </c>
      <c r="G95" s="41"/>
      <c r="H95" s="42">
        <v>0</v>
      </c>
      <c r="I95" s="43"/>
      <c r="J95" s="44"/>
    </row>
    <row r="96" spans="1:10" ht="15.5" x14ac:dyDescent="0.35">
      <c r="A96" s="20"/>
      <c r="B96" s="39"/>
      <c r="C96" s="40"/>
      <c r="D96" s="41"/>
      <c r="E96" s="42">
        <v>0</v>
      </c>
      <c r="F96" s="42">
        <v>0</v>
      </c>
      <c r="G96" s="41"/>
      <c r="H96" s="42">
        <v>0</v>
      </c>
      <c r="I96" s="43"/>
      <c r="J96" s="44"/>
    </row>
    <row r="97" spans="1:10" ht="15.5" x14ac:dyDescent="0.35">
      <c r="A97" s="20"/>
      <c r="B97" s="39"/>
      <c r="C97" s="40"/>
      <c r="D97" s="41"/>
      <c r="E97" s="42">
        <v>0</v>
      </c>
      <c r="F97" s="42">
        <v>0</v>
      </c>
      <c r="G97" s="41"/>
      <c r="H97" s="42">
        <v>0</v>
      </c>
      <c r="I97" s="43"/>
      <c r="J97" s="44"/>
    </row>
    <row r="98" spans="1:10" ht="15.5" x14ac:dyDescent="0.35">
      <c r="A98" s="20"/>
      <c r="B98" s="39"/>
      <c r="C98" s="40"/>
      <c r="D98" s="41"/>
      <c r="E98" s="42">
        <v>0</v>
      </c>
      <c r="F98" s="42">
        <v>0</v>
      </c>
      <c r="G98" s="41"/>
      <c r="H98" s="42">
        <v>0</v>
      </c>
      <c r="I98" s="43"/>
      <c r="J98" s="44"/>
    </row>
    <row r="99" spans="1:10" ht="15.5" x14ac:dyDescent="0.35">
      <c r="A99" s="20"/>
      <c r="B99" s="39"/>
      <c r="C99" s="40"/>
      <c r="D99" s="41"/>
      <c r="E99" s="42">
        <v>0</v>
      </c>
      <c r="F99" s="42">
        <v>0</v>
      </c>
      <c r="G99" s="41"/>
      <c r="H99" s="42">
        <v>0</v>
      </c>
      <c r="I99" s="43"/>
      <c r="J99" s="44"/>
    </row>
    <row r="100" spans="1:10" ht="15.5" x14ac:dyDescent="0.35">
      <c r="A100" s="20"/>
      <c r="B100" s="39"/>
      <c r="C100" s="40"/>
      <c r="D100" s="41"/>
      <c r="E100" s="42">
        <v>0</v>
      </c>
      <c r="F100" s="42">
        <v>0</v>
      </c>
      <c r="G100" s="41"/>
      <c r="H100" s="42">
        <v>0</v>
      </c>
      <c r="I100" s="43"/>
      <c r="J100" s="44"/>
    </row>
    <row r="101" spans="1:10" ht="15.5" x14ac:dyDescent="0.35">
      <c r="A101" s="20"/>
      <c r="B101" s="39"/>
      <c r="C101" s="40"/>
      <c r="D101" s="41"/>
      <c r="E101" s="42">
        <v>0</v>
      </c>
      <c r="F101" s="42">
        <v>0</v>
      </c>
      <c r="G101" s="41"/>
      <c r="H101" s="42">
        <v>0</v>
      </c>
      <c r="I101" s="43"/>
      <c r="J101" s="44"/>
    </row>
    <row r="102" spans="1:10" ht="15.5" x14ac:dyDescent="0.35">
      <c r="A102" s="20"/>
      <c r="B102" s="39"/>
      <c r="C102" s="40"/>
      <c r="D102" s="41"/>
      <c r="E102" s="42">
        <v>0</v>
      </c>
      <c r="F102" s="42">
        <v>0</v>
      </c>
      <c r="G102" s="41"/>
      <c r="H102" s="42">
        <v>0</v>
      </c>
      <c r="I102" s="43"/>
      <c r="J102" s="44"/>
    </row>
    <row r="103" spans="1:10" ht="15.5" x14ac:dyDescent="0.35">
      <c r="A103" s="20"/>
      <c r="B103" s="39"/>
      <c r="C103" s="40"/>
      <c r="D103" s="41"/>
      <c r="E103" s="42">
        <v>0</v>
      </c>
      <c r="F103" s="42">
        <v>0</v>
      </c>
      <c r="G103" s="41"/>
      <c r="H103" s="42">
        <v>0</v>
      </c>
      <c r="I103" s="43"/>
      <c r="J103" s="44"/>
    </row>
    <row r="104" spans="1:10" ht="15.5" x14ac:dyDescent="0.35">
      <c r="A104" s="20"/>
      <c r="B104" s="39"/>
      <c r="C104" s="40"/>
      <c r="D104" s="41"/>
      <c r="E104" s="42">
        <v>0</v>
      </c>
      <c r="F104" s="42">
        <v>0</v>
      </c>
      <c r="G104" s="41"/>
      <c r="H104" s="42">
        <v>0</v>
      </c>
      <c r="I104" s="43"/>
      <c r="J104" s="44">
        <v>0</v>
      </c>
    </row>
    <row r="105" spans="1:10" ht="15.5" x14ac:dyDescent="0.35">
      <c r="A105" s="20"/>
      <c r="B105" s="39"/>
      <c r="C105" s="40"/>
      <c r="D105" s="41"/>
      <c r="E105" s="42">
        <v>0</v>
      </c>
      <c r="F105" s="42">
        <v>0</v>
      </c>
      <c r="G105" s="41"/>
      <c r="H105" s="42">
        <v>0</v>
      </c>
      <c r="I105" s="43"/>
      <c r="J105" s="44">
        <v>0</v>
      </c>
    </row>
    <row r="106" spans="1:10" ht="15.5" x14ac:dyDescent="0.35">
      <c r="A106" s="20"/>
      <c r="B106" s="39"/>
      <c r="C106" s="40"/>
      <c r="D106" s="41"/>
      <c r="E106" s="42">
        <v>0</v>
      </c>
      <c r="F106" s="42">
        <v>0</v>
      </c>
      <c r="G106" s="41"/>
      <c r="H106" s="42">
        <v>0</v>
      </c>
      <c r="I106" s="43"/>
      <c r="J106" s="44">
        <v>0</v>
      </c>
    </row>
    <row r="107" spans="1:10" ht="15.5" x14ac:dyDescent="0.35">
      <c r="A107" s="20"/>
      <c r="B107" s="39"/>
      <c r="C107" s="40"/>
      <c r="D107" s="41"/>
      <c r="E107" s="42">
        <v>0</v>
      </c>
      <c r="F107" s="42">
        <v>0</v>
      </c>
      <c r="G107" s="41"/>
      <c r="H107" s="42">
        <v>0</v>
      </c>
      <c r="I107" s="43"/>
      <c r="J107" s="44">
        <v>0</v>
      </c>
    </row>
    <row r="108" spans="1:10" ht="15.5" x14ac:dyDescent="0.35">
      <c r="A108" s="20"/>
      <c r="B108" s="39"/>
      <c r="C108" s="40"/>
      <c r="D108" s="41"/>
      <c r="E108" s="42">
        <v>0</v>
      </c>
      <c r="F108" s="42">
        <v>0</v>
      </c>
      <c r="G108" s="41"/>
      <c r="H108" s="42">
        <v>0</v>
      </c>
      <c r="I108" s="43"/>
      <c r="J108" s="44">
        <v>0</v>
      </c>
    </row>
    <row r="109" spans="1:10" ht="15.5" x14ac:dyDescent="0.35">
      <c r="A109" s="20"/>
      <c r="B109" s="39"/>
      <c r="C109" s="40"/>
      <c r="D109" s="41"/>
      <c r="E109" s="42">
        <v>0</v>
      </c>
      <c r="F109" s="42">
        <v>0</v>
      </c>
      <c r="G109" s="41"/>
      <c r="H109" s="42">
        <v>0</v>
      </c>
      <c r="I109" s="43"/>
      <c r="J109" s="44">
        <v>0</v>
      </c>
    </row>
    <row r="110" spans="1:10" ht="15.5" x14ac:dyDescent="0.35">
      <c r="A110" s="20"/>
      <c r="B110" s="39"/>
      <c r="C110" s="40"/>
      <c r="D110" s="41"/>
      <c r="E110" s="42">
        <v>0</v>
      </c>
      <c r="F110" s="42">
        <v>0</v>
      </c>
      <c r="G110" s="41"/>
      <c r="H110" s="42">
        <v>0</v>
      </c>
      <c r="I110" s="43"/>
      <c r="J110" s="44">
        <v>0</v>
      </c>
    </row>
    <row r="111" spans="1:10" ht="15.5" x14ac:dyDescent="0.35">
      <c r="A111" s="20"/>
      <c r="B111" s="39"/>
      <c r="C111" s="40"/>
      <c r="D111" s="41"/>
      <c r="E111" s="42">
        <v>0</v>
      </c>
      <c r="F111" s="42">
        <v>0</v>
      </c>
      <c r="G111" s="41"/>
      <c r="H111" s="42">
        <v>0</v>
      </c>
      <c r="I111" s="43"/>
      <c r="J111" s="44">
        <v>0</v>
      </c>
    </row>
    <row r="112" spans="1:10" ht="15.5" x14ac:dyDescent="0.35">
      <c r="A112" s="20"/>
      <c r="B112" s="39"/>
      <c r="C112" s="40"/>
      <c r="D112" s="41"/>
      <c r="E112" s="42">
        <v>0</v>
      </c>
      <c r="F112" s="42">
        <v>0</v>
      </c>
      <c r="G112" s="41"/>
      <c r="H112" s="42">
        <v>0</v>
      </c>
      <c r="I112" s="43"/>
      <c r="J112" s="44">
        <v>0</v>
      </c>
    </row>
    <row r="113" spans="1:10" ht="15.5" x14ac:dyDescent="0.35">
      <c r="A113" s="20"/>
      <c r="B113" s="39"/>
      <c r="C113" s="40"/>
      <c r="D113" s="41"/>
      <c r="E113" s="42">
        <v>0</v>
      </c>
      <c r="F113" s="42">
        <v>0</v>
      </c>
      <c r="G113" s="41"/>
      <c r="H113" s="42">
        <v>0</v>
      </c>
      <c r="I113" s="43"/>
      <c r="J113" s="44">
        <v>0</v>
      </c>
    </row>
    <row r="114" spans="1:10" ht="15.5" x14ac:dyDescent="0.35">
      <c r="A114" s="20"/>
      <c r="B114" s="39"/>
      <c r="C114" s="40"/>
      <c r="D114" s="41"/>
      <c r="E114" s="42">
        <v>0</v>
      </c>
      <c r="F114" s="42">
        <v>0</v>
      </c>
      <c r="G114" s="41"/>
      <c r="H114" s="42">
        <v>0</v>
      </c>
      <c r="I114" s="43"/>
      <c r="J114" s="44">
        <v>0</v>
      </c>
    </row>
    <row r="115" spans="1:10" ht="15.5" x14ac:dyDescent="0.35">
      <c r="A115" s="20"/>
      <c r="B115" s="39"/>
      <c r="C115" s="40"/>
      <c r="D115" s="41"/>
      <c r="E115" s="42">
        <v>0</v>
      </c>
      <c r="F115" s="42">
        <v>0</v>
      </c>
      <c r="G115" s="41"/>
      <c r="H115" s="42">
        <v>0</v>
      </c>
      <c r="I115" s="43"/>
      <c r="J115" s="44">
        <v>0</v>
      </c>
    </row>
    <row r="116" spans="1:10" ht="15.5" x14ac:dyDescent="0.35">
      <c r="A116" s="20"/>
      <c r="B116" s="39"/>
      <c r="C116" s="40"/>
      <c r="D116" s="41"/>
      <c r="E116" s="42">
        <v>0</v>
      </c>
      <c r="F116" s="42">
        <v>0</v>
      </c>
      <c r="G116" s="41"/>
      <c r="H116" s="42">
        <v>0</v>
      </c>
      <c r="I116" s="43"/>
      <c r="J116" s="44">
        <v>0</v>
      </c>
    </row>
    <row r="117" spans="1:10" ht="15.5" x14ac:dyDescent="0.35">
      <c r="A117" s="20"/>
      <c r="B117" s="39"/>
      <c r="C117" s="40"/>
      <c r="D117" s="41"/>
      <c r="E117" s="42">
        <v>0</v>
      </c>
      <c r="F117" s="42">
        <v>0</v>
      </c>
      <c r="G117" s="41"/>
      <c r="H117" s="42">
        <v>0</v>
      </c>
      <c r="I117" s="43"/>
      <c r="J117" s="44">
        <v>0</v>
      </c>
    </row>
    <row r="118" spans="1:10" ht="15.5" x14ac:dyDescent="0.35">
      <c r="A118" s="20"/>
      <c r="B118" s="39"/>
      <c r="C118" s="40"/>
      <c r="D118" s="41"/>
      <c r="E118" s="42">
        <v>0</v>
      </c>
      <c r="F118" s="42">
        <v>0</v>
      </c>
      <c r="G118" s="41"/>
      <c r="H118" s="42">
        <v>0</v>
      </c>
      <c r="I118" s="43"/>
      <c r="J118" s="44">
        <v>0</v>
      </c>
    </row>
    <row r="119" spans="1:10" ht="15.5" x14ac:dyDescent="0.35">
      <c r="A119" s="20"/>
      <c r="B119" s="39"/>
      <c r="C119" s="40"/>
      <c r="D119" s="41"/>
      <c r="E119" s="42">
        <v>0</v>
      </c>
      <c r="F119" s="42">
        <v>0</v>
      </c>
      <c r="G119" s="41"/>
      <c r="H119" s="42">
        <v>0</v>
      </c>
      <c r="I119" s="43"/>
      <c r="J119" s="44">
        <v>0</v>
      </c>
    </row>
    <row r="120" spans="1:10" ht="15.5" x14ac:dyDescent="0.35">
      <c r="A120" s="20"/>
      <c r="B120" s="39"/>
      <c r="C120" s="40"/>
      <c r="D120" s="41"/>
      <c r="E120" s="42">
        <v>0</v>
      </c>
      <c r="F120" s="42">
        <v>0</v>
      </c>
      <c r="G120" s="41"/>
      <c r="H120" s="42">
        <v>0</v>
      </c>
      <c r="I120" s="43"/>
      <c r="J120" s="44">
        <v>0</v>
      </c>
    </row>
    <row r="121" spans="1:10" ht="15.5" x14ac:dyDescent="0.35">
      <c r="A121" s="20"/>
      <c r="B121" s="39"/>
      <c r="C121" s="40"/>
      <c r="D121" s="41"/>
      <c r="E121" s="42">
        <v>0</v>
      </c>
      <c r="F121" s="42">
        <v>0</v>
      </c>
      <c r="G121" s="41"/>
      <c r="H121" s="42">
        <v>0</v>
      </c>
      <c r="I121" s="43"/>
      <c r="J121" s="44">
        <v>0</v>
      </c>
    </row>
    <row r="122" spans="1:10" ht="15.5" x14ac:dyDescent="0.35">
      <c r="A122" s="20"/>
      <c r="B122" s="39"/>
      <c r="C122" s="40"/>
      <c r="D122" s="41"/>
      <c r="E122" s="42">
        <v>0</v>
      </c>
      <c r="F122" s="42">
        <v>0</v>
      </c>
      <c r="G122" s="41"/>
      <c r="H122" s="42">
        <v>0</v>
      </c>
      <c r="I122" s="43"/>
      <c r="J122" s="44">
        <v>0</v>
      </c>
    </row>
    <row r="123" spans="1:10" ht="15.5" x14ac:dyDescent="0.35">
      <c r="A123" s="20"/>
      <c r="B123" s="39"/>
      <c r="C123" s="40"/>
      <c r="D123" s="41"/>
      <c r="E123" s="42">
        <v>0</v>
      </c>
      <c r="F123" s="42">
        <v>0</v>
      </c>
      <c r="G123" s="41"/>
      <c r="H123" s="42">
        <v>0</v>
      </c>
      <c r="I123" s="43"/>
      <c r="J123" s="44">
        <v>0</v>
      </c>
    </row>
    <row r="124" spans="1:10" ht="15.5" x14ac:dyDescent="0.35">
      <c r="A124" s="20"/>
      <c r="B124" s="39"/>
      <c r="C124" s="40"/>
      <c r="D124" s="41"/>
      <c r="E124" s="42">
        <v>0</v>
      </c>
      <c r="F124" s="42">
        <v>0</v>
      </c>
      <c r="G124" s="41"/>
      <c r="H124" s="42">
        <v>0</v>
      </c>
      <c r="I124" s="43"/>
      <c r="J124" s="44">
        <v>0</v>
      </c>
    </row>
    <row r="125" spans="1:10" ht="15.5" x14ac:dyDescent="0.35">
      <c r="A125" s="20"/>
      <c r="B125" s="39"/>
      <c r="C125" s="40"/>
      <c r="D125" s="41"/>
      <c r="E125" s="42">
        <v>0</v>
      </c>
      <c r="F125" s="42">
        <v>0</v>
      </c>
      <c r="G125" s="41"/>
      <c r="H125" s="42">
        <v>0</v>
      </c>
      <c r="I125" s="43"/>
      <c r="J125" s="44">
        <v>0</v>
      </c>
    </row>
    <row r="126" spans="1:10" ht="15.5" x14ac:dyDescent="0.35">
      <c r="A126" s="20"/>
      <c r="B126" s="39"/>
      <c r="C126" s="40"/>
      <c r="D126" s="41"/>
      <c r="E126" s="42">
        <v>0</v>
      </c>
      <c r="F126" s="42">
        <v>0</v>
      </c>
      <c r="G126" s="41"/>
      <c r="H126" s="42">
        <v>0</v>
      </c>
      <c r="I126" s="43"/>
      <c r="J126" s="44">
        <v>0</v>
      </c>
    </row>
    <row r="127" spans="1:10" ht="15.5" x14ac:dyDescent="0.35">
      <c r="A127" s="20"/>
      <c r="B127" s="39"/>
      <c r="C127" s="40"/>
      <c r="D127" s="41"/>
      <c r="E127" s="42">
        <v>0</v>
      </c>
      <c r="F127" s="42">
        <v>0</v>
      </c>
      <c r="G127" s="41"/>
      <c r="H127" s="42">
        <v>0</v>
      </c>
      <c r="I127" s="43"/>
      <c r="J127" s="44">
        <v>0</v>
      </c>
    </row>
    <row r="128" spans="1:10" ht="15.5" x14ac:dyDescent="0.35">
      <c r="A128" s="20"/>
      <c r="B128" s="39"/>
      <c r="C128" s="40"/>
      <c r="D128" s="41"/>
      <c r="E128" s="42">
        <v>0</v>
      </c>
      <c r="F128" s="42">
        <v>0</v>
      </c>
      <c r="G128" s="41"/>
      <c r="H128" s="42">
        <v>0</v>
      </c>
      <c r="I128" s="43"/>
      <c r="J128" s="44">
        <v>0</v>
      </c>
    </row>
    <row r="129" spans="1:10" ht="15.5" x14ac:dyDescent="0.35">
      <c r="A129" s="20"/>
      <c r="B129" s="39"/>
      <c r="C129" s="40"/>
      <c r="D129" s="41"/>
      <c r="E129" s="42">
        <v>0</v>
      </c>
      <c r="F129" s="42">
        <v>0</v>
      </c>
      <c r="G129" s="41"/>
      <c r="H129" s="42">
        <v>0</v>
      </c>
      <c r="I129" s="43"/>
      <c r="J129" s="44">
        <v>0</v>
      </c>
    </row>
    <row r="130" spans="1:10" ht="15.5" x14ac:dyDescent="0.35">
      <c r="A130" s="20"/>
      <c r="B130" s="39"/>
      <c r="C130" s="40"/>
      <c r="D130" s="41"/>
      <c r="E130" s="42">
        <v>0</v>
      </c>
      <c r="F130" s="42">
        <v>0</v>
      </c>
      <c r="G130" s="41"/>
      <c r="H130" s="42">
        <v>0</v>
      </c>
      <c r="I130" s="43"/>
      <c r="J130" s="44">
        <v>0</v>
      </c>
    </row>
    <row r="131" spans="1:10" ht="15.5" x14ac:dyDescent="0.35">
      <c r="A131" s="20"/>
      <c r="B131" s="39"/>
      <c r="C131" s="40"/>
      <c r="D131" s="41"/>
      <c r="E131" s="42">
        <v>0</v>
      </c>
      <c r="F131" s="42">
        <v>0</v>
      </c>
      <c r="G131" s="41"/>
      <c r="H131" s="42">
        <v>0</v>
      </c>
      <c r="I131" s="43"/>
      <c r="J131" s="44">
        <v>0</v>
      </c>
    </row>
    <row r="132" spans="1:10" ht="15.5" x14ac:dyDescent="0.35">
      <c r="A132" s="20"/>
      <c r="B132" s="39"/>
      <c r="C132" s="40"/>
      <c r="D132" s="41"/>
      <c r="E132" s="42">
        <v>0</v>
      </c>
      <c r="F132" s="42">
        <v>0</v>
      </c>
      <c r="G132" s="41"/>
      <c r="H132" s="42">
        <v>0</v>
      </c>
      <c r="I132" s="43"/>
      <c r="J132" s="44">
        <v>0</v>
      </c>
    </row>
    <row r="133" spans="1:10" ht="15.5" x14ac:dyDescent="0.35">
      <c r="A133" s="20"/>
      <c r="B133" s="39"/>
      <c r="C133" s="40"/>
      <c r="D133" s="41"/>
      <c r="E133" s="42">
        <v>0</v>
      </c>
      <c r="F133" s="42">
        <v>0</v>
      </c>
      <c r="G133" s="41"/>
      <c r="H133" s="42">
        <v>0</v>
      </c>
      <c r="I133" s="43"/>
      <c r="J133" s="44">
        <v>0</v>
      </c>
    </row>
    <row r="134" spans="1:10" ht="15.5" x14ac:dyDescent="0.35">
      <c r="A134" s="20"/>
      <c r="B134" s="39"/>
      <c r="C134" s="40"/>
      <c r="D134" s="41"/>
      <c r="E134" s="42">
        <v>0</v>
      </c>
      <c r="F134" s="42">
        <v>0</v>
      </c>
      <c r="G134" s="41"/>
      <c r="H134" s="42">
        <v>0</v>
      </c>
      <c r="I134" s="43"/>
      <c r="J134" s="44">
        <v>0</v>
      </c>
    </row>
    <row r="135" spans="1:10" ht="15.5" x14ac:dyDescent="0.35">
      <c r="A135" s="20"/>
      <c r="B135" s="39"/>
      <c r="C135" s="40"/>
      <c r="D135" s="41"/>
      <c r="E135" s="42">
        <v>0</v>
      </c>
      <c r="F135" s="42">
        <v>0</v>
      </c>
      <c r="G135" s="41"/>
      <c r="H135" s="42">
        <v>0</v>
      </c>
      <c r="I135" s="43"/>
      <c r="J135" s="44">
        <v>0</v>
      </c>
    </row>
    <row r="136" spans="1:10" ht="15.5" x14ac:dyDescent="0.35">
      <c r="A136" s="20"/>
      <c r="B136" s="39"/>
      <c r="C136" s="40"/>
      <c r="D136" s="41"/>
      <c r="E136" s="42">
        <v>0</v>
      </c>
      <c r="F136" s="42">
        <v>0</v>
      </c>
      <c r="G136" s="41"/>
      <c r="H136" s="42">
        <v>0</v>
      </c>
      <c r="I136" s="43"/>
      <c r="J136" s="44">
        <v>0</v>
      </c>
    </row>
    <row r="137" spans="1:10" ht="15.5" x14ac:dyDescent="0.35">
      <c r="A137" s="20"/>
      <c r="B137" s="39"/>
      <c r="C137" s="40"/>
      <c r="D137" s="41"/>
      <c r="E137" s="42">
        <v>0</v>
      </c>
      <c r="F137" s="42">
        <v>0</v>
      </c>
      <c r="G137" s="41"/>
      <c r="H137" s="42">
        <v>0</v>
      </c>
      <c r="I137" s="43"/>
      <c r="J137" s="44">
        <v>0</v>
      </c>
    </row>
    <row r="138" spans="1:10" ht="15.5" x14ac:dyDescent="0.35">
      <c r="A138" s="20"/>
      <c r="B138" s="39"/>
      <c r="C138" s="40"/>
      <c r="D138" s="41"/>
      <c r="E138" s="42">
        <v>0</v>
      </c>
      <c r="F138" s="42">
        <v>0</v>
      </c>
      <c r="G138" s="41"/>
      <c r="H138" s="42">
        <v>0</v>
      </c>
      <c r="I138" s="43"/>
      <c r="J138" s="44">
        <v>0</v>
      </c>
    </row>
    <row r="139" spans="1:10" ht="15.5" x14ac:dyDescent="0.35">
      <c r="A139" s="20"/>
      <c r="B139" s="39"/>
      <c r="C139" s="40"/>
      <c r="D139" s="41"/>
      <c r="E139" s="42">
        <v>0</v>
      </c>
      <c r="F139" s="42">
        <v>0</v>
      </c>
      <c r="G139" s="41"/>
      <c r="H139" s="42">
        <v>0</v>
      </c>
      <c r="I139" s="43"/>
      <c r="J139" s="44">
        <v>0</v>
      </c>
    </row>
    <row r="140" spans="1:10" ht="15.5" x14ac:dyDescent="0.35">
      <c r="A140" s="20"/>
      <c r="B140" s="39"/>
      <c r="C140" s="40"/>
      <c r="D140" s="41"/>
      <c r="E140" s="42">
        <v>0</v>
      </c>
      <c r="F140" s="42">
        <v>0</v>
      </c>
      <c r="G140" s="41"/>
      <c r="H140" s="42">
        <v>0</v>
      </c>
      <c r="I140" s="43"/>
      <c r="J140" s="44">
        <v>0</v>
      </c>
    </row>
    <row r="141" spans="1:10" ht="15.5" x14ac:dyDescent="0.35">
      <c r="A141" s="20"/>
      <c r="B141" s="39"/>
      <c r="C141" s="40"/>
      <c r="D141" s="41"/>
      <c r="E141" s="42">
        <v>0</v>
      </c>
      <c r="F141" s="42">
        <v>0</v>
      </c>
      <c r="G141" s="41"/>
      <c r="H141" s="42">
        <v>0</v>
      </c>
      <c r="I141" s="43"/>
      <c r="J141" s="44">
        <v>0</v>
      </c>
    </row>
    <row r="142" spans="1:10" ht="15.5" x14ac:dyDescent="0.35">
      <c r="A142" s="20"/>
      <c r="B142" s="39"/>
      <c r="C142" s="40"/>
      <c r="D142" s="41"/>
      <c r="E142" s="42">
        <v>0</v>
      </c>
      <c r="F142" s="42">
        <v>0</v>
      </c>
      <c r="G142" s="41"/>
      <c r="H142" s="42">
        <v>0</v>
      </c>
      <c r="I142" s="43"/>
      <c r="J142" s="44">
        <v>0</v>
      </c>
    </row>
    <row r="143" spans="1:10" ht="15.5" x14ac:dyDescent="0.35">
      <c r="A143" s="20"/>
      <c r="B143" s="39"/>
      <c r="C143" s="40"/>
      <c r="D143" s="41"/>
      <c r="E143" s="42">
        <v>0</v>
      </c>
      <c r="F143" s="42">
        <v>0</v>
      </c>
      <c r="G143" s="41"/>
      <c r="H143" s="42">
        <v>0</v>
      </c>
      <c r="I143" s="43"/>
      <c r="J143" s="44">
        <v>0</v>
      </c>
    </row>
    <row r="144" spans="1:10" ht="15.5" x14ac:dyDescent="0.35">
      <c r="A144" s="20"/>
      <c r="B144" s="39"/>
      <c r="C144" s="40"/>
      <c r="D144" s="41"/>
      <c r="E144" s="42">
        <v>0</v>
      </c>
      <c r="F144" s="42">
        <v>0</v>
      </c>
      <c r="G144" s="41"/>
      <c r="H144" s="42">
        <v>0</v>
      </c>
      <c r="I144" s="43"/>
      <c r="J144" s="44">
        <v>0</v>
      </c>
    </row>
    <row r="145" spans="1:10" ht="15.5" x14ac:dyDescent="0.35">
      <c r="A145" s="20"/>
      <c r="B145" s="39"/>
      <c r="C145" s="40"/>
      <c r="D145" s="41"/>
      <c r="E145" s="42">
        <v>0</v>
      </c>
      <c r="F145" s="42">
        <v>0</v>
      </c>
      <c r="G145" s="41"/>
      <c r="H145" s="42">
        <v>0</v>
      </c>
      <c r="I145" s="43"/>
      <c r="J145" s="44">
        <v>0</v>
      </c>
    </row>
    <row r="146" spans="1:10" ht="15.5" x14ac:dyDescent="0.35">
      <c r="A146" s="20"/>
      <c r="B146" s="39"/>
      <c r="C146" s="40"/>
      <c r="D146" s="41"/>
      <c r="E146" s="42">
        <v>0</v>
      </c>
      <c r="F146" s="42">
        <v>0</v>
      </c>
      <c r="G146" s="41"/>
      <c r="H146" s="42">
        <v>0</v>
      </c>
      <c r="I146" s="43"/>
      <c r="J146" s="44">
        <v>0</v>
      </c>
    </row>
    <row r="147" spans="1:10" ht="15.5" x14ac:dyDescent="0.35">
      <c r="A147" s="20"/>
      <c r="B147" s="39"/>
      <c r="C147" s="40"/>
      <c r="D147" s="41"/>
      <c r="E147" s="42">
        <v>0</v>
      </c>
      <c r="F147" s="42">
        <v>0</v>
      </c>
      <c r="G147" s="41"/>
      <c r="H147" s="42">
        <v>0</v>
      </c>
      <c r="I147" s="43"/>
      <c r="J147" s="44">
        <v>0</v>
      </c>
    </row>
    <row r="148" spans="1:10" ht="15.5" x14ac:dyDescent="0.35">
      <c r="A148" s="20"/>
      <c r="B148" s="39"/>
      <c r="C148" s="40"/>
      <c r="D148" s="41"/>
      <c r="E148" s="42">
        <v>0</v>
      </c>
      <c r="F148" s="42">
        <v>0</v>
      </c>
      <c r="G148" s="41"/>
      <c r="H148" s="42">
        <v>0</v>
      </c>
      <c r="I148" s="43"/>
      <c r="J148" s="44">
        <v>0</v>
      </c>
    </row>
    <row r="149" spans="1:10" ht="15.5" x14ac:dyDescent="0.35">
      <c r="A149" s="20"/>
      <c r="B149" s="39"/>
      <c r="C149" s="40"/>
      <c r="D149" s="41"/>
      <c r="E149" s="42">
        <v>0</v>
      </c>
      <c r="F149" s="42">
        <v>0</v>
      </c>
      <c r="G149" s="41"/>
      <c r="H149" s="42">
        <v>0</v>
      </c>
      <c r="I149" s="43"/>
      <c r="J149" s="44">
        <v>0</v>
      </c>
    </row>
    <row r="150" spans="1:10" ht="15.5" x14ac:dyDescent="0.35">
      <c r="A150" s="20"/>
      <c r="B150" s="39"/>
      <c r="C150" s="40"/>
      <c r="D150" s="41"/>
      <c r="E150" s="42">
        <v>0</v>
      </c>
      <c r="F150" s="42">
        <v>0</v>
      </c>
      <c r="G150" s="41"/>
      <c r="H150" s="42">
        <v>0</v>
      </c>
      <c r="I150" s="43"/>
      <c r="J150" s="44">
        <v>0</v>
      </c>
    </row>
    <row r="151" spans="1:10" ht="15.5" x14ac:dyDescent="0.35">
      <c r="A151" s="20"/>
      <c r="B151" s="39"/>
      <c r="C151" s="40"/>
      <c r="D151" s="41"/>
      <c r="E151" s="42">
        <v>0</v>
      </c>
      <c r="F151" s="42">
        <v>0</v>
      </c>
      <c r="G151" s="41"/>
      <c r="H151" s="42">
        <v>0</v>
      </c>
      <c r="I151" s="43"/>
      <c r="J151" s="44">
        <v>0</v>
      </c>
    </row>
    <row r="152" spans="1:10" ht="15.5" x14ac:dyDescent="0.35">
      <c r="A152" s="20"/>
      <c r="B152" s="39"/>
      <c r="C152" s="40"/>
      <c r="D152" s="41"/>
      <c r="E152" s="42">
        <v>0</v>
      </c>
      <c r="F152" s="42">
        <v>0</v>
      </c>
      <c r="G152" s="41"/>
      <c r="H152" s="42">
        <v>0</v>
      </c>
      <c r="I152" s="43"/>
      <c r="J152" s="44">
        <v>0</v>
      </c>
    </row>
    <row r="153" spans="1:10" ht="15.5" x14ac:dyDescent="0.35">
      <c r="A153" s="20"/>
      <c r="B153" s="39"/>
      <c r="C153" s="40"/>
      <c r="D153" s="41"/>
      <c r="E153" s="42">
        <v>0</v>
      </c>
      <c r="F153" s="42">
        <v>0</v>
      </c>
      <c r="G153" s="41"/>
      <c r="H153" s="42">
        <v>0</v>
      </c>
      <c r="I153" s="43"/>
      <c r="J153" s="44">
        <v>0</v>
      </c>
    </row>
    <row r="154" spans="1:10" ht="15.5" x14ac:dyDescent="0.35">
      <c r="A154" s="20"/>
      <c r="B154" s="39"/>
      <c r="C154" s="40"/>
      <c r="D154" s="41"/>
      <c r="E154" s="42">
        <v>0</v>
      </c>
      <c r="F154" s="42">
        <v>0</v>
      </c>
      <c r="G154" s="41"/>
      <c r="H154" s="42">
        <v>0</v>
      </c>
      <c r="I154" s="43"/>
      <c r="J154" s="44">
        <v>0</v>
      </c>
    </row>
    <row r="155" spans="1:10" ht="15.5" x14ac:dyDescent="0.35">
      <c r="A155" s="20"/>
      <c r="B155" s="39"/>
      <c r="C155" s="40"/>
      <c r="D155" s="41"/>
      <c r="E155" s="42">
        <v>0</v>
      </c>
      <c r="F155" s="42">
        <v>0</v>
      </c>
      <c r="G155" s="41"/>
      <c r="H155" s="42">
        <v>0</v>
      </c>
      <c r="I155" s="43"/>
      <c r="J155" s="44">
        <v>0</v>
      </c>
    </row>
    <row r="156" spans="1:10" ht="15.5" x14ac:dyDescent="0.35">
      <c r="A156" s="20"/>
      <c r="B156" s="39"/>
      <c r="C156" s="40"/>
      <c r="D156" s="41"/>
      <c r="E156" s="42">
        <v>0</v>
      </c>
      <c r="F156" s="42">
        <v>0</v>
      </c>
      <c r="G156" s="41"/>
      <c r="H156" s="42">
        <v>0</v>
      </c>
      <c r="I156" s="43"/>
      <c r="J156" s="44">
        <v>0</v>
      </c>
    </row>
    <row r="157" spans="1:10" ht="15.5" x14ac:dyDescent="0.35">
      <c r="A157" s="20"/>
      <c r="B157" s="39"/>
      <c r="C157" s="40"/>
      <c r="D157" s="41"/>
      <c r="E157" s="42">
        <v>0</v>
      </c>
      <c r="F157" s="42">
        <v>0</v>
      </c>
      <c r="G157" s="41"/>
      <c r="H157" s="42">
        <v>0</v>
      </c>
      <c r="I157" s="43"/>
      <c r="J157" s="44">
        <v>0</v>
      </c>
    </row>
    <row r="158" spans="1:10" ht="15.5" x14ac:dyDescent="0.35">
      <c r="A158" s="20"/>
      <c r="B158" s="39"/>
      <c r="C158" s="40"/>
      <c r="D158" s="41"/>
      <c r="E158" s="42">
        <v>0</v>
      </c>
      <c r="F158" s="42">
        <v>0</v>
      </c>
      <c r="G158" s="41"/>
      <c r="H158" s="42">
        <v>0</v>
      </c>
      <c r="I158" s="43"/>
      <c r="J158" s="44">
        <v>0</v>
      </c>
    </row>
    <row r="159" spans="1:10" ht="15.5" x14ac:dyDescent="0.35">
      <c r="A159" s="20"/>
      <c r="B159" s="39"/>
      <c r="C159" s="40"/>
      <c r="D159" s="41"/>
      <c r="E159" s="42">
        <v>0</v>
      </c>
      <c r="F159" s="42">
        <v>0</v>
      </c>
      <c r="G159" s="41"/>
      <c r="H159" s="42">
        <v>0</v>
      </c>
      <c r="I159" s="43"/>
      <c r="J159" s="44">
        <v>0</v>
      </c>
    </row>
    <row r="160" spans="1:10" ht="15.5" x14ac:dyDescent="0.35">
      <c r="A160" s="20"/>
      <c r="B160" s="39"/>
      <c r="C160" s="40"/>
      <c r="D160" s="41"/>
      <c r="E160" s="42">
        <v>0</v>
      </c>
      <c r="F160" s="42">
        <v>0</v>
      </c>
      <c r="G160" s="41"/>
      <c r="H160" s="42">
        <v>0</v>
      </c>
      <c r="I160" s="43"/>
      <c r="J160" s="44">
        <v>0</v>
      </c>
    </row>
    <row r="161" spans="1:10" ht="15.5" x14ac:dyDescent="0.35">
      <c r="A161" s="20"/>
      <c r="B161" s="39"/>
      <c r="C161" s="40"/>
      <c r="D161" s="41"/>
      <c r="E161" s="42">
        <v>0</v>
      </c>
      <c r="F161" s="42">
        <v>0</v>
      </c>
      <c r="G161" s="41"/>
      <c r="H161" s="42">
        <v>0</v>
      </c>
      <c r="I161" s="43"/>
      <c r="J161" s="44">
        <v>0</v>
      </c>
    </row>
    <row r="162" spans="1:10" ht="15.5" x14ac:dyDescent="0.35">
      <c r="A162" s="20"/>
      <c r="B162" s="39"/>
      <c r="C162" s="40"/>
      <c r="D162" s="41"/>
      <c r="E162" s="42">
        <v>0</v>
      </c>
      <c r="F162" s="42">
        <v>0</v>
      </c>
      <c r="G162" s="41"/>
      <c r="H162" s="42">
        <v>0</v>
      </c>
      <c r="I162" s="43"/>
      <c r="J162" s="44">
        <v>0</v>
      </c>
    </row>
    <row r="163" spans="1:10" ht="15.5" x14ac:dyDescent="0.35">
      <c r="A163" s="20"/>
      <c r="B163" s="39"/>
      <c r="C163" s="40"/>
      <c r="D163" s="41"/>
      <c r="E163" s="42">
        <v>0</v>
      </c>
      <c r="F163" s="42">
        <v>0</v>
      </c>
      <c r="G163" s="41"/>
      <c r="H163" s="42">
        <v>0</v>
      </c>
      <c r="I163" s="43"/>
      <c r="J163" s="44">
        <v>0</v>
      </c>
    </row>
    <row r="164" spans="1:10" ht="15.5" x14ac:dyDescent="0.35">
      <c r="A164" s="20"/>
      <c r="B164" s="39"/>
      <c r="C164" s="40"/>
      <c r="D164" s="41"/>
      <c r="E164" s="42">
        <v>0</v>
      </c>
      <c r="F164" s="42">
        <v>0</v>
      </c>
      <c r="G164" s="41"/>
      <c r="H164" s="42">
        <v>0</v>
      </c>
      <c r="I164" s="43"/>
      <c r="J164" s="44">
        <v>0</v>
      </c>
    </row>
    <row r="165" spans="1:10" ht="15.5" x14ac:dyDescent="0.35">
      <c r="A165" s="20"/>
      <c r="B165" s="39"/>
      <c r="C165" s="40"/>
      <c r="D165" s="41"/>
      <c r="E165" s="42">
        <v>0</v>
      </c>
      <c r="F165" s="42">
        <v>0</v>
      </c>
      <c r="G165" s="41"/>
      <c r="H165" s="42">
        <v>0</v>
      </c>
      <c r="I165" s="43"/>
      <c r="J165" s="44">
        <v>0</v>
      </c>
    </row>
    <row r="166" spans="1:10" ht="15.5" x14ac:dyDescent="0.35">
      <c r="A166" s="20"/>
      <c r="B166" s="39"/>
      <c r="C166" s="40"/>
      <c r="D166" s="41"/>
      <c r="E166" s="42">
        <v>0</v>
      </c>
      <c r="F166" s="42">
        <v>0</v>
      </c>
      <c r="G166" s="41"/>
      <c r="H166" s="42">
        <v>0</v>
      </c>
      <c r="I166" s="43"/>
      <c r="J166" s="44">
        <v>0</v>
      </c>
    </row>
    <row r="167" spans="1:10" ht="15.5" x14ac:dyDescent="0.35">
      <c r="A167" s="20"/>
      <c r="B167" s="39"/>
      <c r="C167" s="40"/>
      <c r="D167" s="41"/>
      <c r="E167" s="42">
        <v>0</v>
      </c>
      <c r="F167" s="42">
        <v>0</v>
      </c>
      <c r="G167" s="41"/>
      <c r="H167" s="42">
        <v>0</v>
      </c>
      <c r="I167" s="43"/>
      <c r="J167" s="44">
        <v>0</v>
      </c>
    </row>
    <row r="168" spans="1:10" ht="15.5" x14ac:dyDescent="0.35">
      <c r="A168" s="20"/>
      <c r="B168" s="39"/>
      <c r="C168" s="40"/>
      <c r="D168" s="41"/>
      <c r="E168" s="42">
        <v>0</v>
      </c>
      <c r="F168" s="42">
        <v>0</v>
      </c>
      <c r="G168" s="41"/>
      <c r="H168" s="42">
        <v>0</v>
      </c>
      <c r="I168" s="43"/>
      <c r="J168" s="44">
        <v>0</v>
      </c>
    </row>
    <row r="169" spans="1:10" ht="15.5" x14ac:dyDescent="0.35">
      <c r="A169" s="20"/>
      <c r="B169" s="39"/>
      <c r="C169" s="40"/>
      <c r="D169" s="41"/>
      <c r="E169" s="42">
        <v>0</v>
      </c>
      <c r="F169" s="42">
        <v>0</v>
      </c>
      <c r="G169" s="41"/>
      <c r="H169" s="42">
        <v>0</v>
      </c>
      <c r="I169" s="43"/>
      <c r="J169" s="44">
        <v>0</v>
      </c>
    </row>
    <row r="170" spans="1:10" ht="15.5" x14ac:dyDescent="0.35">
      <c r="A170" s="20"/>
      <c r="B170" s="39"/>
      <c r="C170" s="40"/>
      <c r="D170" s="41"/>
      <c r="E170" s="42">
        <v>0</v>
      </c>
      <c r="F170" s="42">
        <v>0</v>
      </c>
      <c r="G170" s="41"/>
      <c r="H170" s="42">
        <v>0</v>
      </c>
      <c r="I170" s="43"/>
      <c r="J170" s="44">
        <v>0</v>
      </c>
    </row>
    <row r="171" spans="1:10" ht="15.5" x14ac:dyDescent="0.35">
      <c r="A171" s="20"/>
      <c r="B171" s="39"/>
      <c r="C171" s="40"/>
      <c r="D171" s="41"/>
      <c r="E171" s="42">
        <v>0</v>
      </c>
      <c r="F171" s="42">
        <v>0</v>
      </c>
      <c r="G171" s="41"/>
      <c r="H171" s="42">
        <v>0</v>
      </c>
      <c r="I171" s="43"/>
      <c r="J171" s="44">
        <v>0</v>
      </c>
    </row>
    <row r="172" spans="1:10" ht="15.5" x14ac:dyDescent="0.35">
      <c r="A172" s="20"/>
      <c r="B172" s="39"/>
      <c r="C172" s="40"/>
      <c r="D172" s="41"/>
      <c r="E172" s="42">
        <v>0</v>
      </c>
      <c r="F172" s="42">
        <v>0</v>
      </c>
      <c r="G172" s="41"/>
      <c r="H172" s="42">
        <v>0</v>
      </c>
      <c r="I172" s="43"/>
      <c r="J172" s="44">
        <v>0</v>
      </c>
    </row>
    <row r="173" spans="1:10" ht="15.5" x14ac:dyDescent="0.35">
      <c r="A173" s="20"/>
      <c r="B173" s="39"/>
      <c r="C173" s="40"/>
      <c r="D173" s="41"/>
      <c r="E173" s="42">
        <v>0</v>
      </c>
      <c r="F173" s="42">
        <v>0</v>
      </c>
      <c r="G173" s="41"/>
      <c r="H173" s="42">
        <v>0</v>
      </c>
      <c r="I173" s="43"/>
      <c r="J173" s="44">
        <v>0</v>
      </c>
    </row>
    <row r="174" spans="1:10" ht="15.5" x14ac:dyDescent="0.35">
      <c r="A174" s="20"/>
      <c r="B174" s="39"/>
      <c r="C174" s="40"/>
      <c r="D174" s="41"/>
      <c r="E174" s="42">
        <v>0</v>
      </c>
      <c r="F174" s="42">
        <v>0</v>
      </c>
      <c r="G174" s="41"/>
      <c r="H174" s="42">
        <v>0</v>
      </c>
      <c r="I174" s="43"/>
      <c r="J174" s="44">
        <v>0</v>
      </c>
    </row>
    <row r="175" spans="1:10" ht="15.5" x14ac:dyDescent="0.35">
      <c r="A175" s="20"/>
      <c r="B175" s="39"/>
      <c r="C175" s="40"/>
      <c r="D175" s="41"/>
      <c r="E175" s="42">
        <v>0</v>
      </c>
      <c r="F175" s="42">
        <v>0</v>
      </c>
      <c r="G175" s="41"/>
      <c r="H175" s="42">
        <v>0</v>
      </c>
      <c r="I175" s="43"/>
      <c r="J175" s="44">
        <v>0</v>
      </c>
    </row>
    <row r="176" spans="1:10" ht="15.5" x14ac:dyDescent="0.35">
      <c r="A176" s="20"/>
      <c r="B176" s="39"/>
      <c r="C176" s="40"/>
      <c r="D176" s="41"/>
      <c r="E176" s="42">
        <v>0</v>
      </c>
      <c r="F176" s="42">
        <v>0</v>
      </c>
      <c r="G176" s="41"/>
      <c r="H176" s="42">
        <v>0</v>
      </c>
      <c r="I176" s="43"/>
      <c r="J176" s="44">
        <v>0</v>
      </c>
    </row>
    <row r="177" spans="1:10" ht="15.5" x14ac:dyDescent="0.35">
      <c r="A177" s="20"/>
      <c r="B177" s="39"/>
      <c r="C177" s="40"/>
      <c r="D177" s="41"/>
      <c r="E177" s="42">
        <v>0</v>
      </c>
      <c r="F177" s="42">
        <v>0</v>
      </c>
      <c r="G177" s="41"/>
      <c r="H177" s="42">
        <v>0</v>
      </c>
      <c r="I177" s="43"/>
      <c r="J177" s="44">
        <v>0</v>
      </c>
    </row>
    <row r="178" spans="1:10" ht="15.5" x14ac:dyDescent="0.35">
      <c r="A178" s="20"/>
      <c r="B178" s="39"/>
      <c r="C178" s="40"/>
      <c r="D178" s="41"/>
      <c r="E178" s="42">
        <v>0</v>
      </c>
      <c r="F178" s="42">
        <v>0</v>
      </c>
      <c r="G178" s="41"/>
      <c r="H178" s="42">
        <v>0</v>
      </c>
      <c r="I178" s="43"/>
      <c r="J178" s="44">
        <v>0</v>
      </c>
    </row>
    <row r="179" spans="1:10" ht="15.5" x14ac:dyDescent="0.35">
      <c r="A179" s="20"/>
      <c r="B179" s="39"/>
      <c r="C179" s="40"/>
      <c r="D179" s="41"/>
      <c r="E179" s="42">
        <v>0</v>
      </c>
      <c r="F179" s="42">
        <v>0</v>
      </c>
      <c r="G179" s="41"/>
      <c r="H179" s="42">
        <v>0</v>
      </c>
      <c r="I179" s="43"/>
      <c r="J179" s="44">
        <v>0</v>
      </c>
    </row>
    <row r="180" spans="1:10" ht="15.5" x14ac:dyDescent="0.35">
      <c r="A180" s="20"/>
      <c r="B180" s="39"/>
      <c r="C180" s="40"/>
      <c r="D180" s="41"/>
      <c r="E180" s="42">
        <v>0</v>
      </c>
      <c r="F180" s="42">
        <v>0</v>
      </c>
      <c r="G180" s="41"/>
      <c r="H180" s="42">
        <v>0</v>
      </c>
      <c r="I180" s="43"/>
      <c r="J180" s="44">
        <v>0</v>
      </c>
    </row>
    <row r="181" spans="1:10" ht="15.5" x14ac:dyDescent="0.35">
      <c r="A181" s="20"/>
      <c r="B181" s="39"/>
      <c r="C181" s="40"/>
      <c r="D181" s="41"/>
      <c r="E181" s="42">
        <v>0</v>
      </c>
      <c r="F181" s="42">
        <v>0</v>
      </c>
      <c r="G181" s="41"/>
      <c r="H181" s="42">
        <v>0</v>
      </c>
      <c r="I181" s="43"/>
      <c r="J181" s="44">
        <v>0</v>
      </c>
    </row>
    <row r="182" spans="1:10" ht="15.5" x14ac:dyDescent="0.35">
      <c r="A182" s="20"/>
      <c r="B182" s="39"/>
      <c r="C182" s="40"/>
      <c r="D182" s="41"/>
      <c r="E182" s="42">
        <v>0</v>
      </c>
      <c r="F182" s="42">
        <v>0</v>
      </c>
      <c r="G182" s="41"/>
      <c r="H182" s="42">
        <v>0</v>
      </c>
      <c r="I182" s="43"/>
      <c r="J182" s="44">
        <v>0</v>
      </c>
    </row>
    <row r="183" spans="1:10" ht="15.5" x14ac:dyDescent="0.35">
      <c r="A183" s="20"/>
      <c r="B183" s="39"/>
      <c r="C183" s="40"/>
      <c r="D183" s="41"/>
      <c r="E183" s="42">
        <v>0</v>
      </c>
      <c r="F183" s="42">
        <v>0</v>
      </c>
      <c r="G183" s="41"/>
      <c r="H183" s="42">
        <v>0</v>
      </c>
      <c r="I183" s="43"/>
      <c r="J183" s="44">
        <v>0</v>
      </c>
    </row>
    <row r="184" spans="1:10" ht="15.5" x14ac:dyDescent="0.35">
      <c r="A184" s="20"/>
      <c r="B184" s="39"/>
      <c r="C184" s="40"/>
      <c r="D184" s="41"/>
      <c r="E184" s="42">
        <v>0</v>
      </c>
      <c r="F184" s="42">
        <v>0</v>
      </c>
      <c r="G184" s="41"/>
      <c r="H184" s="42">
        <v>0</v>
      </c>
      <c r="I184" s="43"/>
      <c r="J184" s="44">
        <v>0</v>
      </c>
    </row>
    <row r="185" spans="1:10" ht="15.5" x14ac:dyDescent="0.35">
      <c r="A185" s="20"/>
      <c r="B185" s="39"/>
      <c r="C185" s="40"/>
      <c r="D185" s="41"/>
      <c r="E185" s="42">
        <v>0</v>
      </c>
      <c r="F185" s="42">
        <v>0</v>
      </c>
      <c r="G185" s="41"/>
      <c r="H185" s="42">
        <v>0</v>
      </c>
      <c r="I185" s="43"/>
      <c r="J185" s="44">
        <v>0</v>
      </c>
    </row>
    <row r="186" spans="1:10" ht="15.5" x14ac:dyDescent="0.35">
      <c r="A186" s="20"/>
      <c r="B186" s="39"/>
      <c r="C186" s="40"/>
      <c r="D186" s="41"/>
      <c r="E186" s="42">
        <v>0</v>
      </c>
      <c r="F186" s="42">
        <v>0</v>
      </c>
      <c r="G186" s="41"/>
      <c r="H186" s="42">
        <v>0</v>
      </c>
      <c r="I186" s="43"/>
      <c r="J186" s="44">
        <v>0</v>
      </c>
    </row>
    <row r="187" spans="1:10" ht="15.5" x14ac:dyDescent="0.35">
      <c r="A187" s="20"/>
      <c r="B187" s="39"/>
      <c r="C187" s="40"/>
      <c r="D187" s="41"/>
      <c r="E187" s="42">
        <v>0</v>
      </c>
      <c r="F187" s="42">
        <v>0</v>
      </c>
      <c r="G187" s="41"/>
      <c r="H187" s="42">
        <v>0</v>
      </c>
      <c r="I187" s="43"/>
      <c r="J187" s="44">
        <v>0</v>
      </c>
    </row>
    <row r="188" spans="1:10" ht="15.5" x14ac:dyDescent="0.35">
      <c r="A188" s="20"/>
      <c r="B188" s="39"/>
      <c r="C188" s="40"/>
      <c r="D188" s="41"/>
      <c r="E188" s="42">
        <v>0</v>
      </c>
      <c r="F188" s="42">
        <v>0</v>
      </c>
      <c r="G188" s="41"/>
      <c r="H188" s="42">
        <v>0</v>
      </c>
      <c r="I188" s="43"/>
      <c r="J188" s="44">
        <v>0</v>
      </c>
    </row>
    <row r="189" spans="1:10" ht="15.5" x14ac:dyDescent="0.35">
      <c r="A189" s="20"/>
      <c r="B189" s="39"/>
      <c r="C189" s="40"/>
      <c r="D189" s="41"/>
      <c r="E189" s="42">
        <v>0</v>
      </c>
      <c r="F189" s="42">
        <v>0</v>
      </c>
      <c r="G189" s="41"/>
      <c r="H189" s="42">
        <v>0</v>
      </c>
      <c r="I189" s="43"/>
      <c r="J189" s="44">
        <v>0</v>
      </c>
    </row>
    <row r="190" spans="1:10" ht="15.5" x14ac:dyDescent="0.35">
      <c r="A190" s="20"/>
      <c r="B190" s="39"/>
      <c r="C190" s="40"/>
      <c r="D190" s="41"/>
      <c r="E190" s="42">
        <v>0</v>
      </c>
      <c r="F190" s="42">
        <v>0</v>
      </c>
      <c r="G190" s="41"/>
      <c r="H190" s="42">
        <v>0</v>
      </c>
      <c r="I190" s="43"/>
      <c r="J190" s="44">
        <v>0</v>
      </c>
    </row>
    <row r="191" spans="1:10" ht="15.5" x14ac:dyDescent="0.35">
      <c r="A191" s="20"/>
      <c r="B191" s="39"/>
      <c r="C191" s="40"/>
      <c r="D191" s="41"/>
      <c r="E191" s="42">
        <v>0</v>
      </c>
      <c r="F191" s="42">
        <v>0</v>
      </c>
      <c r="G191" s="41"/>
      <c r="H191" s="42">
        <v>0</v>
      </c>
      <c r="I191" s="43"/>
      <c r="J191" s="44">
        <v>0</v>
      </c>
    </row>
    <row r="192" spans="1:10" ht="15.5" x14ac:dyDescent="0.35">
      <c r="A192" s="20"/>
      <c r="B192" s="39"/>
      <c r="C192" s="40"/>
      <c r="D192" s="41"/>
      <c r="E192" s="42">
        <v>0</v>
      </c>
      <c r="F192" s="42">
        <v>0</v>
      </c>
      <c r="G192" s="41"/>
      <c r="H192" s="42">
        <v>0</v>
      </c>
      <c r="I192" s="43"/>
      <c r="J192" s="44">
        <v>0</v>
      </c>
    </row>
    <row r="193" spans="1:10" ht="15.5" x14ac:dyDescent="0.35">
      <c r="A193" s="20"/>
      <c r="B193" s="39"/>
      <c r="C193" s="40"/>
      <c r="D193" s="41"/>
      <c r="E193" s="42">
        <v>0</v>
      </c>
      <c r="F193" s="42">
        <v>0</v>
      </c>
      <c r="G193" s="41"/>
      <c r="H193" s="42">
        <v>0</v>
      </c>
      <c r="I193" s="43"/>
      <c r="J193" s="44">
        <v>0</v>
      </c>
    </row>
    <row r="194" spans="1:10" ht="15.5" x14ac:dyDescent="0.35">
      <c r="A194" s="20"/>
      <c r="B194" s="39"/>
      <c r="C194" s="40"/>
      <c r="D194" s="41"/>
      <c r="E194" s="42">
        <v>0</v>
      </c>
      <c r="F194" s="42">
        <v>0</v>
      </c>
      <c r="G194" s="41"/>
      <c r="H194" s="42">
        <v>0</v>
      </c>
      <c r="I194" s="43"/>
      <c r="J194" s="44">
        <v>0</v>
      </c>
    </row>
    <row r="195" spans="1:10" ht="15.5" x14ac:dyDescent="0.35">
      <c r="A195" s="20"/>
      <c r="B195" s="39"/>
      <c r="C195" s="40"/>
      <c r="D195" s="41"/>
      <c r="E195" s="42">
        <v>0</v>
      </c>
      <c r="F195" s="42">
        <v>0</v>
      </c>
      <c r="G195" s="41"/>
      <c r="H195" s="42">
        <v>0</v>
      </c>
      <c r="I195" s="43"/>
      <c r="J195" s="44">
        <v>0</v>
      </c>
    </row>
    <row r="196" spans="1:10" ht="15.5" x14ac:dyDescent="0.35">
      <c r="A196" s="20"/>
      <c r="B196" s="39"/>
      <c r="C196" s="40"/>
      <c r="D196" s="41"/>
      <c r="E196" s="42">
        <v>0</v>
      </c>
      <c r="F196" s="42">
        <v>0</v>
      </c>
      <c r="G196" s="41"/>
      <c r="H196" s="42">
        <v>0</v>
      </c>
      <c r="I196" s="43"/>
      <c r="J196" s="44">
        <v>0</v>
      </c>
    </row>
    <row r="197" spans="1:10" ht="15.5" x14ac:dyDescent="0.35">
      <c r="A197" s="20"/>
      <c r="B197" s="39"/>
      <c r="C197" s="40"/>
      <c r="D197" s="41"/>
      <c r="E197" s="42">
        <v>0</v>
      </c>
      <c r="F197" s="42">
        <v>0</v>
      </c>
      <c r="G197" s="41"/>
      <c r="H197" s="42">
        <v>0</v>
      </c>
      <c r="I197" s="43"/>
      <c r="J197" s="44">
        <v>0</v>
      </c>
    </row>
    <row r="198" spans="1:10" ht="15.5" x14ac:dyDescent="0.35">
      <c r="A198" s="20"/>
      <c r="B198" s="39"/>
      <c r="C198" s="40"/>
      <c r="D198" s="41"/>
      <c r="E198" s="42">
        <v>0</v>
      </c>
      <c r="F198" s="42">
        <v>0</v>
      </c>
      <c r="G198" s="41"/>
      <c r="H198" s="42">
        <v>0</v>
      </c>
      <c r="I198" s="43"/>
      <c r="J198" s="44">
        <v>0</v>
      </c>
    </row>
    <row r="199" spans="1:10" ht="15.5" x14ac:dyDescent="0.35">
      <c r="A199" s="20"/>
      <c r="B199" s="39"/>
      <c r="C199" s="40"/>
      <c r="D199" s="41"/>
      <c r="E199" s="42">
        <v>0</v>
      </c>
      <c r="F199" s="42">
        <v>0</v>
      </c>
      <c r="G199" s="41"/>
      <c r="H199" s="42">
        <v>0</v>
      </c>
      <c r="I199" s="43"/>
      <c r="J199" s="44">
        <v>0</v>
      </c>
    </row>
    <row r="200" spans="1:10" ht="15.5" x14ac:dyDescent="0.35">
      <c r="A200" s="20"/>
      <c r="B200" s="39"/>
      <c r="C200" s="40"/>
      <c r="D200" s="41"/>
      <c r="E200" s="42">
        <v>0</v>
      </c>
      <c r="F200" s="42">
        <v>0</v>
      </c>
      <c r="G200" s="41"/>
      <c r="H200" s="42">
        <v>0</v>
      </c>
      <c r="I200" s="43"/>
      <c r="J200" s="44">
        <v>0</v>
      </c>
    </row>
    <row r="201" spans="1:10" ht="15.5" x14ac:dyDescent="0.35">
      <c r="A201" s="20"/>
      <c r="B201" s="39"/>
      <c r="C201" s="40"/>
      <c r="D201" s="41"/>
      <c r="E201" s="42">
        <v>0</v>
      </c>
      <c r="F201" s="42">
        <v>0</v>
      </c>
      <c r="G201" s="41"/>
      <c r="H201" s="42">
        <v>0</v>
      </c>
      <c r="I201" s="43"/>
      <c r="J201" s="44">
        <v>0</v>
      </c>
    </row>
    <row r="202" spans="1:10" ht="15.5" x14ac:dyDescent="0.35">
      <c r="A202" s="20"/>
      <c r="B202" s="39"/>
      <c r="C202" s="40"/>
      <c r="D202" s="41"/>
      <c r="E202" s="42">
        <v>0</v>
      </c>
      <c r="F202" s="42">
        <v>0</v>
      </c>
      <c r="G202" s="41"/>
      <c r="H202" s="42">
        <v>0</v>
      </c>
      <c r="I202" s="43"/>
      <c r="J202" s="44">
        <v>0</v>
      </c>
    </row>
    <row r="203" spans="1:10" ht="15.5" x14ac:dyDescent="0.35">
      <c r="A203" s="20"/>
      <c r="B203" s="39"/>
      <c r="C203" s="40"/>
      <c r="D203" s="41"/>
      <c r="E203" s="42">
        <v>0</v>
      </c>
      <c r="F203" s="42">
        <v>0</v>
      </c>
      <c r="G203" s="41"/>
      <c r="H203" s="42">
        <v>0</v>
      </c>
      <c r="I203" s="43"/>
      <c r="J203" s="44">
        <v>0</v>
      </c>
    </row>
    <row r="204" spans="1:10" ht="15.5" x14ac:dyDescent="0.35">
      <c r="A204" s="20"/>
      <c r="B204" s="39"/>
      <c r="C204" s="40"/>
      <c r="D204" s="41"/>
      <c r="E204" s="42">
        <v>0</v>
      </c>
      <c r="F204" s="42">
        <v>0</v>
      </c>
      <c r="G204" s="41"/>
      <c r="H204" s="42">
        <v>0</v>
      </c>
      <c r="I204" s="43"/>
      <c r="J204" s="44">
        <v>0</v>
      </c>
    </row>
    <row r="205" spans="1:10" ht="15.5" x14ac:dyDescent="0.35">
      <c r="A205" s="20"/>
      <c r="B205" s="39"/>
      <c r="C205" s="40"/>
      <c r="D205" s="41"/>
      <c r="E205" s="42">
        <v>0</v>
      </c>
      <c r="F205" s="42">
        <v>0</v>
      </c>
      <c r="G205" s="41"/>
      <c r="H205" s="42">
        <v>0</v>
      </c>
      <c r="I205" s="43"/>
      <c r="J205" s="44">
        <v>0</v>
      </c>
    </row>
    <row r="206" spans="1:10" ht="15.5" x14ac:dyDescent="0.35">
      <c r="A206" s="20"/>
      <c r="B206" s="39"/>
      <c r="C206" s="40"/>
      <c r="D206" s="41"/>
      <c r="E206" s="42">
        <v>0</v>
      </c>
      <c r="F206" s="42">
        <v>0</v>
      </c>
      <c r="G206" s="41"/>
      <c r="H206" s="42">
        <v>0</v>
      </c>
      <c r="I206" s="43"/>
      <c r="J206" s="44">
        <v>0</v>
      </c>
    </row>
    <row r="207" spans="1:10" ht="15.5" x14ac:dyDescent="0.35">
      <c r="A207" s="20"/>
      <c r="B207" s="39"/>
      <c r="C207" s="40"/>
      <c r="D207" s="41"/>
      <c r="E207" s="42">
        <v>0</v>
      </c>
      <c r="F207" s="42">
        <v>0</v>
      </c>
      <c r="G207" s="41"/>
      <c r="H207" s="42">
        <v>0</v>
      </c>
      <c r="I207" s="43"/>
      <c r="J207" s="44">
        <v>0</v>
      </c>
    </row>
    <row r="208" spans="1:10" ht="15.5" x14ac:dyDescent="0.35">
      <c r="A208" s="20"/>
      <c r="B208" s="39"/>
      <c r="C208" s="40"/>
      <c r="D208" s="41"/>
      <c r="E208" s="42">
        <v>0</v>
      </c>
      <c r="F208" s="42">
        <v>0</v>
      </c>
      <c r="G208" s="41"/>
      <c r="H208" s="42">
        <v>0</v>
      </c>
      <c r="I208" s="43"/>
      <c r="J208" s="44">
        <v>0</v>
      </c>
    </row>
    <row r="209" spans="1:10" ht="15.5" x14ac:dyDescent="0.35">
      <c r="A209" s="20"/>
      <c r="B209" s="39"/>
      <c r="C209" s="40"/>
      <c r="D209" s="41"/>
      <c r="E209" s="42">
        <v>0</v>
      </c>
      <c r="F209" s="42">
        <v>0</v>
      </c>
      <c r="G209" s="41"/>
      <c r="H209" s="42">
        <v>0</v>
      </c>
      <c r="I209" s="43"/>
      <c r="J209" s="44">
        <v>0</v>
      </c>
    </row>
    <row r="210" spans="1:10" ht="15.5" x14ac:dyDescent="0.35">
      <c r="A210" s="20"/>
      <c r="B210" s="39"/>
      <c r="C210" s="40"/>
      <c r="D210" s="41"/>
      <c r="E210" s="42">
        <v>0</v>
      </c>
      <c r="F210" s="42">
        <v>0</v>
      </c>
      <c r="G210" s="41"/>
      <c r="H210" s="42">
        <v>0</v>
      </c>
      <c r="I210" s="43"/>
      <c r="J210" s="44">
        <v>0</v>
      </c>
    </row>
    <row r="211" spans="1:10" ht="15.5" x14ac:dyDescent="0.35">
      <c r="A211" s="20"/>
      <c r="B211" s="39"/>
      <c r="C211" s="40"/>
      <c r="D211" s="41"/>
      <c r="E211" s="42">
        <v>0</v>
      </c>
      <c r="F211" s="42">
        <v>0</v>
      </c>
      <c r="G211" s="41"/>
      <c r="H211" s="42">
        <v>0</v>
      </c>
      <c r="I211" s="43"/>
      <c r="J211" s="44">
        <v>0</v>
      </c>
    </row>
    <row r="212" spans="1:10" ht="15.5" x14ac:dyDescent="0.35">
      <c r="A212" s="20"/>
      <c r="B212" s="39"/>
      <c r="C212" s="40"/>
      <c r="D212" s="41"/>
      <c r="E212" s="42">
        <v>0</v>
      </c>
      <c r="F212" s="42">
        <v>0</v>
      </c>
      <c r="G212" s="41"/>
      <c r="H212" s="42">
        <v>0</v>
      </c>
      <c r="I212" s="43"/>
      <c r="J212" s="44">
        <v>0</v>
      </c>
    </row>
    <row r="213" spans="1:10" ht="15.5" x14ac:dyDescent="0.35">
      <c r="A213" s="20"/>
      <c r="B213" s="39"/>
      <c r="C213" s="40"/>
      <c r="D213" s="41"/>
      <c r="E213" s="42">
        <v>0</v>
      </c>
      <c r="F213" s="42">
        <v>0</v>
      </c>
      <c r="G213" s="41"/>
      <c r="H213" s="42">
        <v>0</v>
      </c>
      <c r="I213" s="43"/>
      <c r="J213" s="44">
        <v>0</v>
      </c>
    </row>
    <row r="214" spans="1:10" ht="15.5" x14ac:dyDescent="0.35">
      <c r="A214" s="20"/>
      <c r="B214" s="39"/>
      <c r="C214" s="40"/>
      <c r="D214" s="41"/>
      <c r="E214" s="42">
        <v>0</v>
      </c>
      <c r="F214" s="42">
        <v>0</v>
      </c>
      <c r="G214" s="41"/>
      <c r="H214" s="42">
        <v>0</v>
      </c>
      <c r="I214" s="43"/>
      <c r="J214" s="44">
        <v>0</v>
      </c>
    </row>
    <row r="215" spans="1:10" ht="15.5" x14ac:dyDescent="0.35">
      <c r="A215" s="20"/>
      <c r="B215" s="39"/>
      <c r="C215" s="40"/>
      <c r="D215" s="41"/>
      <c r="E215" s="42">
        <v>0</v>
      </c>
      <c r="F215" s="42">
        <v>0</v>
      </c>
      <c r="G215" s="41"/>
      <c r="H215" s="42">
        <v>0</v>
      </c>
      <c r="I215" s="43"/>
      <c r="J215" s="44">
        <v>0</v>
      </c>
    </row>
    <row r="216" spans="1:10" ht="15.5" x14ac:dyDescent="0.35">
      <c r="A216" s="20"/>
      <c r="B216" s="39"/>
      <c r="C216" s="40"/>
      <c r="D216" s="41"/>
      <c r="E216" s="42">
        <v>0</v>
      </c>
      <c r="F216" s="42">
        <v>0</v>
      </c>
      <c r="G216" s="41"/>
      <c r="H216" s="42">
        <v>0</v>
      </c>
      <c r="I216" s="43"/>
      <c r="J216" s="44">
        <v>0</v>
      </c>
    </row>
    <row r="217" spans="1:10" ht="15.5" x14ac:dyDescent="0.35">
      <c r="A217" s="20"/>
      <c r="B217" s="39"/>
      <c r="C217" s="40"/>
      <c r="D217" s="41"/>
      <c r="E217" s="42">
        <v>0</v>
      </c>
      <c r="F217" s="42">
        <v>0</v>
      </c>
      <c r="G217" s="41"/>
      <c r="H217" s="42">
        <v>0</v>
      </c>
      <c r="I217" s="43"/>
      <c r="J217" s="44">
        <v>0</v>
      </c>
    </row>
    <row r="218" spans="1:10" ht="15.5" x14ac:dyDescent="0.35">
      <c r="A218" s="20"/>
      <c r="B218" s="39"/>
      <c r="C218" s="40"/>
      <c r="D218" s="41"/>
      <c r="E218" s="42">
        <v>0</v>
      </c>
      <c r="F218" s="42">
        <v>0</v>
      </c>
      <c r="G218" s="41"/>
      <c r="H218" s="42">
        <v>0</v>
      </c>
      <c r="I218" s="43"/>
      <c r="J218" s="44">
        <v>0</v>
      </c>
    </row>
    <row r="219" spans="1:10" ht="15.5" x14ac:dyDescent="0.35">
      <c r="A219" s="20"/>
      <c r="B219" s="39"/>
      <c r="C219" s="40"/>
      <c r="D219" s="41"/>
      <c r="E219" s="42">
        <v>0</v>
      </c>
      <c r="F219" s="42">
        <v>0</v>
      </c>
      <c r="G219" s="41"/>
      <c r="H219" s="42">
        <v>0</v>
      </c>
      <c r="I219" s="43"/>
      <c r="J219" s="44">
        <v>0</v>
      </c>
    </row>
    <row r="220" spans="1:10" ht="15.5" x14ac:dyDescent="0.35">
      <c r="A220" s="20"/>
      <c r="B220" s="39"/>
      <c r="C220" s="40"/>
      <c r="D220" s="41"/>
      <c r="E220" s="42">
        <v>0</v>
      </c>
      <c r="F220" s="42">
        <v>0</v>
      </c>
      <c r="G220" s="41"/>
      <c r="H220" s="42">
        <v>0</v>
      </c>
      <c r="I220" s="43"/>
      <c r="J220" s="44">
        <v>0</v>
      </c>
    </row>
    <row r="221" spans="1:10" ht="15.5" x14ac:dyDescent="0.35">
      <c r="A221" s="20"/>
      <c r="B221" s="39"/>
      <c r="C221" s="40"/>
      <c r="D221" s="41"/>
      <c r="E221" s="42">
        <v>0</v>
      </c>
      <c r="F221" s="42">
        <v>0</v>
      </c>
      <c r="G221" s="41"/>
      <c r="H221" s="42">
        <v>0</v>
      </c>
      <c r="I221" s="43"/>
      <c r="J221" s="44">
        <v>0</v>
      </c>
    </row>
    <row r="222" spans="1:10" ht="15.5" x14ac:dyDescent="0.35">
      <c r="A222" s="20"/>
      <c r="B222" s="39"/>
      <c r="C222" s="40"/>
      <c r="D222" s="41"/>
      <c r="E222" s="42">
        <v>0</v>
      </c>
      <c r="F222" s="42">
        <v>0</v>
      </c>
      <c r="G222" s="41"/>
      <c r="H222" s="42">
        <v>0</v>
      </c>
      <c r="I222" s="43"/>
      <c r="J222" s="44">
        <v>0</v>
      </c>
    </row>
    <row r="223" spans="1:10" ht="15.5" x14ac:dyDescent="0.35">
      <c r="A223" s="20"/>
      <c r="B223" s="39"/>
      <c r="C223" s="40"/>
      <c r="D223" s="41"/>
      <c r="E223" s="42">
        <v>0</v>
      </c>
      <c r="F223" s="42">
        <v>0</v>
      </c>
      <c r="G223" s="41"/>
      <c r="H223" s="42">
        <v>0</v>
      </c>
      <c r="I223" s="43"/>
      <c r="J223" s="44">
        <v>0</v>
      </c>
    </row>
    <row r="224" spans="1:10" ht="15.5" x14ac:dyDescent="0.35">
      <c r="A224" s="20"/>
      <c r="B224" s="39"/>
      <c r="C224" s="40"/>
      <c r="D224" s="41"/>
      <c r="E224" s="42">
        <v>0</v>
      </c>
      <c r="F224" s="42">
        <v>0</v>
      </c>
      <c r="G224" s="41"/>
      <c r="H224" s="42">
        <v>0</v>
      </c>
      <c r="I224" s="43"/>
      <c r="J224" s="44">
        <v>0</v>
      </c>
    </row>
    <row r="225" spans="1:10" ht="15.5" x14ac:dyDescent="0.35">
      <c r="A225" s="20"/>
      <c r="B225" s="39"/>
      <c r="C225" s="40"/>
      <c r="D225" s="41"/>
      <c r="E225" s="42">
        <v>0</v>
      </c>
      <c r="F225" s="42">
        <v>0</v>
      </c>
      <c r="G225" s="41"/>
      <c r="H225" s="42">
        <v>0</v>
      </c>
      <c r="I225" s="43"/>
      <c r="J225" s="44">
        <v>0</v>
      </c>
    </row>
    <row r="226" spans="1:10" ht="15.5" x14ac:dyDescent="0.35">
      <c r="A226" s="20"/>
      <c r="B226" s="39"/>
      <c r="C226" s="40"/>
      <c r="D226" s="41"/>
      <c r="E226" s="42">
        <v>0</v>
      </c>
      <c r="F226" s="42">
        <v>0</v>
      </c>
      <c r="G226" s="41"/>
      <c r="H226" s="42">
        <v>0</v>
      </c>
      <c r="I226" s="43"/>
      <c r="J226" s="44">
        <v>0</v>
      </c>
    </row>
    <row r="227" spans="1:10" ht="15.5" x14ac:dyDescent="0.35">
      <c r="A227" s="20"/>
      <c r="B227" s="39"/>
      <c r="C227" s="40"/>
      <c r="D227" s="41"/>
      <c r="E227" s="42">
        <v>0</v>
      </c>
      <c r="F227" s="42">
        <v>0</v>
      </c>
      <c r="G227" s="41"/>
      <c r="H227" s="42">
        <v>0</v>
      </c>
      <c r="I227" s="43"/>
      <c r="J227" s="44">
        <v>0</v>
      </c>
    </row>
    <row r="228" spans="1:10" ht="15.5" x14ac:dyDescent="0.35">
      <c r="A228" s="20"/>
      <c r="B228" s="39"/>
      <c r="C228" s="40"/>
      <c r="D228" s="41"/>
      <c r="E228" s="42">
        <v>0</v>
      </c>
      <c r="F228" s="42">
        <v>0</v>
      </c>
      <c r="G228" s="41"/>
      <c r="H228" s="42">
        <v>0</v>
      </c>
      <c r="I228" s="43"/>
      <c r="J228" s="44">
        <v>0</v>
      </c>
    </row>
    <row r="229" spans="1:10" ht="15.5" x14ac:dyDescent="0.35">
      <c r="A229" s="20"/>
      <c r="B229" s="39"/>
      <c r="C229" s="40"/>
      <c r="D229" s="41"/>
      <c r="E229" s="42">
        <v>0</v>
      </c>
      <c r="F229" s="42">
        <v>0</v>
      </c>
      <c r="G229" s="41"/>
      <c r="H229" s="42">
        <v>0</v>
      </c>
      <c r="I229" s="43"/>
      <c r="J229" s="44">
        <v>0</v>
      </c>
    </row>
    <row r="230" spans="1:10" ht="15.5" x14ac:dyDescent="0.35">
      <c r="A230" s="20"/>
      <c r="B230" s="39"/>
      <c r="C230" s="40"/>
      <c r="D230" s="41"/>
      <c r="E230" s="42">
        <v>0</v>
      </c>
      <c r="F230" s="42">
        <v>0</v>
      </c>
      <c r="G230" s="41"/>
      <c r="H230" s="42">
        <v>0</v>
      </c>
      <c r="I230" s="43"/>
      <c r="J230" s="44">
        <v>0</v>
      </c>
    </row>
    <row r="231" spans="1:10" ht="15.5" x14ac:dyDescent="0.35">
      <c r="A231" s="20"/>
      <c r="B231" s="39"/>
      <c r="C231" s="40"/>
      <c r="D231" s="41"/>
      <c r="E231" s="42">
        <v>0</v>
      </c>
      <c r="F231" s="42">
        <v>0</v>
      </c>
      <c r="G231" s="41"/>
      <c r="H231" s="42">
        <v>0</v>
      </c>
      <c r="I231" s="43"/>
      <c r="J231" s="44">
        <v>0</v>
      </c>
    </row>
    <row r="232" spans="1:10" ht="15.5" x14ac:dyDescent="0.35">
      <c r="A232" s="20"/>
      <c r="B232" s="39"/>
      <c r="C232" s="40"/>
      <c r="D232" s="41"/>
      <c r="E232" s="42">
        <v>0</v>
      </c>
      <c r="F232" s="42">
        <v>0</v>
      </c>
      <c r="G232" s="41"/>
      <c r="H232" s="42">
        <v>0</v>
      </c>
      <c r="I232" s="43"/>
      <c r="J232" s="44">
        <v>0</v>
      </c>
    </row>
    <row r="233" spans="1:10" ht="15.5" x14ac:dyDescent="0.35">
      <c r="A233" s="20"/>
      <c r="B233" s="39"/>
      <c r="C233" s="40"/>
      <c r="D233" s="41"/>
      <c r="E233" s="42">
        <v>0</v>
      </c>
      <c r="F233" s="42">
        <v>0</v>
      </c>
      <c r="G233" s="41"/>
      <c r="H233" s="42">
        <v>0</v>
      </c>
      <c r="I233" s="43"/>
      <c r="J233" s="44">
        <v>0</v>
      </c>
    </row>
    <row r="234" spans="1:10" ht="15.5" x14ac:dyDescent="0.35">
      <c r="A234" s="20"/>
      <c r="B234" s="39"/>
      <c r="C234" s="40"/>
      <c r="D234" s="41"/>
      <c r="E234" s="42">
        <v>0</v>
      </c>
      <c r="F234" s="42">
        <v>0</v>
      </c>
      <c r="G234" s="41"/>
      <c r="H234" s="42">
        <v>0</v>
      </c>
      <c r="I234" s="43"/>
      <c r="J234" s="44">
        <v>0</v>
      </c>
    </row>
    <row r="235" spans="1:10" ht="15.5" x14ac:dyDescent="0.35">
      <c r="A235" s="20"/>
      <c r="B235" s="39"/>
      <c r="C235" s="40"/>
      <c r="D235" s="41"/>
      <c r="E235" s="42">
        <v>0</v>
      </c>
      <c r="F235" s="42">
        <v>0</v>
      </c>
      <c r="G235" s="41"/>
      <c r="H235" s="42">
        <v>0</v>
      </c>
      <c r="I235" s="43"/>
      <c r="J235" s="44">
        <v>0</v>
      </c>
    </row>
    <row r="236" spans="1:10" ht="15.5" x14ac:dyDescent="0.35">
      <c r="A236" s="20"/>
      <c r="B236" s="39"/>
      <c r="C236" s="40"/>
      <c r="D236" s="41"/>
      <c r="E236" s="42">
        <v>0</v>
      </c>
      <c r="F236" s="42">
        <v>0</v>
      </c>
      <c r="G236" s="41"/>
      <c r="H236" s="42">
        <v>0</v>
      </c>
      <c r="I236" s="43"/>
      <c r="J236" s="44">
        <v>0</v>
      </c>
    </row>
    <row r="237" spans="1:10" ht="15.5" x14ac:dyDescent="0.35">
      <c r="A237" s="20"/>
      <c r="B237" s="39"/>
      <c r="C237" s="40"/>
      <c r="D237" s="41"/>
      <c r="E237" s="42">
        <v>0</v>
      </c>
      <c r="F237" s="42">
        <v>0</v>
      </c>
      <c r="G237" s="41"/>
      <c r="H237" s="42">
        <v>0</v>
      </c>
      <c r="I237" s="43"/>
      <c r="J237" s="44">
        <v>0</v>
      </c>
    </row>
    <row r="238" spans="1:10" ht="15.5" x14ac:dyDescent="0.35">
      <c r="A238" s="20"/>
      <c r="B238" s="39"/>
      <c r="C238" s="40"/>
      <c r="D238" s="41"/>
      <c r="E238" s="42">
        <v>0</v>
      </c>
      <c r="F238" s="42">
        <v>0</v>
      </c>
      <c r="G238" s="41"/>
      <c r="H238" s="42">
        <v>0</v>
      </c>
      <c r="I238" s="43"/>
      <c r="J238" s="44">
        <v>0</v>
      </c>
    </row>
    <row r="239" spans="1:10" ht="15.5" x14ac:dyDescent="0.35">
      <c r="A239" s="20"/>
      <c r="B239" s="39"/>
      <c r="C239" s="40"/>
      <c r="D239" s="41"/>
      <c r="E239" s="42">
        <v>0</v>
      </c>
      <c r="F239" s="42">
        <v>0</v>
      </c>
      <c r="G239" s="41"/>
      <c r="H239" s="42">
        <v>0</v>
      </c>
      <c r="I239" s="43"/>
      <c r="J239" s="44">
        <v>0</v>
      </c>
    </row>
    <row r="240" spans="1:10" ht="15.5" x14ac:dyDescent="0.35">
      <c r="A240" s="20"/>
      <c r="B240" s="39"/>
      <c r="C240" s="40"/>
      <c r="D240" s="41"/>
      <c r="E240" s="42">
        <v>0</v>
      </c>
      <c r="F240" s="42">
        <v>0</v>
      </c>
      <c r="G240" s="41"/>
      <c r="H240" s="42">
        <v>0</v>
      </c>
      <c r="I240" s="43"/>
      <c r="J240" s="44">
        <v>0</v>
      </c>
    </row>
    <row r="241" spans="1:10" ht="15.5" x14ac:dyDescent="0.35">
      <c r="A241" s="20"/>
      <c r="B241" s="39"/>
      <c r="C241" s="40"/>
      <c r="D241" s="41"/>
      <c r="E241" s="42">
        <v>0</v>
      </c>
      <c r="F241" s="42">
        <v>0</v>
      </c>
      <c r="G241" s="41"/>
      <c r="H241" s="42">
        <v>0</v>
      </c>
      <c r="I241" s="43"/>
      <c r="J241" s="44">
        <v>0</v>
      </c>
    </row>
    <row r="242" spans="1:10" ht="15.5" x14ac:dyDescent="0.35">
      <c r="A242" s="20"/>
      <c r="B242" s="39"/>
      <c r="C242" s="40"/>
      <c r="D242" s="41"/>
      <c r="E242" s="42">
        <v>0</v>
      </c>
      <c r="F242" s="42">
        <v>0</v>
      </c>
      <c r="G242" s="41"/>
      <c r="H242" s="42">
        <v>0</v>
      </c>
      <c r="I242" s="43"/>
      <c r="J242" s="44">
        <v>0</v>
      </c>
    </row>
    <row r="243" spans="1:10" ht="15.5" x14ac:dyDescent="0.35">
      <c r="A243" s="20"/>
      <c r="B243" s="39"/>
      <c r="C243" s="40"/>
      <c r="D243" s="41"/>
      <c r="E243" s="42">
        <v>0</v>
      </c>
      <c r="F243" s="42">
        <v>0</v>
      </c>
      <c r="G243" s="41"/>
      <c r="H243" s="42">
        <v>0</v>
      </c>
      <c r="I243" s="43"/>
      <c r="J243" s="44">
        <v>0</v>
      </c>
    </row>
    <row r="244" spans="1:10" ht="15.5" x14ac:dyDescent="0.35">
      <c r="A244" s="20"/>
      <c r="B244" s="39"/>
      <c r="C244" s="40"/>
      <c r="D244" s="41"/>
      <c r="E244" s="42">
        <v>0</v>
      </c>
      <c r="F244" s="42">
        <v>0</v>
      </c>
      <c r="G244" s="41"/>
      <c r="H244" s="42">
        <v>0</v>
      </c>
      <c r="I244" s="43"/>
      <c r="J244" s="44">
        <v>0</v>
      </c>
    </row>
    <row r="245" spans="1:10" ht="15.5" x14ac:dyDescent="0.35">
      <c r="A245" s="20"/>
      <c r="B245" s="39"/>
      <c r="C245" s="40"/>
      <c r="D245" s="41"/>
      <c r="E245" s="42">
        <v>0</v>
      </c>
      <c r="F245" s="42">
        <v>0</v>
      </c>
      <c r="G245" s="41"/>
      <c r="H245" s="42">
        <v>0</v>
      </c>
      <c r="I245" s="43"/>
      <c r="J245" s="44">
        <v>0</v>
      </c>
    </row>
    <row r="246" spans="1:10" ht="15.5" x14ac:dyDescent="0.35">
      <c r="A246" s="20"/>
      <c r="B246" s="39"/>
      <c r="C246" s="40"/>
      <c r="D246" s="41"/>
      <c r="E246" s="42">
        <v>0</v>
      </c>
      <c r="F246" s="42">
        <v>0</v>
      </c>
      <c r="G246" s="41"/>
      <c r="H246" s="42">
        <v>0</v>
      </c>
      <c r="I246" s="43"/>
      <c r="J246" s="44">
        <v>0</v>
      </c>
    </row>
    <row r="247" spans="1:10" ht="15.5" x14ac:dyDescent="0.35">
      <c r="A247" s="20"/>
      <c r="B247" s="39"/>
      <c r="C247" s="40"/>
      <c r="D247" s="41"/>
      <c r="E247" s="42">
        <v>0</v>
      </c>
      <c r="F247" s="42">
        <v>0</v>
      </c>
      <c r="G247" s="41"/>
      <c r="H247" s="42">
        <v>0</v>
      </c>
      <c r="I247" s="43"/>
      <c r="J247" s="44">
        <v>0</v>
      </c>
    </row>
    <row r="248" spans="1:10" ht="15.5" x14ac:dyDescent="0.35">
      <c r="A248" s="20"/>
      <c r="B248" s="39"/>
      <c r="C248" s="40"/>
      <c r="D248" s="41"/>
      <c r="E248" s="42">
        <v>0</v>
      </c>
      <c r="F248" s="42">
        <v>0</v>
      </c>
      <c r="G248" s="41"/>
      <c r="H248" s="42">
        <v>0</v>
      </c>
      <c r="I248" s="43"/>
      <c r="J248" s="44">
        <v>0</v>
      </c>
    </row>
    <row r="249" spans="1:10" ht="15.5" x14ac:dyDescent="0.35">
      <c r="A249" s="20"/>
      <c r="B249" s="39"/>
      <c r="C249" s="40"/>
      <c r="D249" s="41"/>
      <c r="E249" s="42">
        <v>0</v>
      </c>
      <c r="F249" s="42">
        <v>0</v>
      </c>
      <c r="G249" s="41"/>
      <c r="H249" s="42">
        <v>0</v>
      </c>
      <c r="I249" s="43"/>
      <c r="J249" s="44">
        <v>0</v>
      </c>
    </row>
    <row r="250" spans="1:10" ht="15.5" x14ac:dyDescent="0.35">
      <c r="A250" s="20"/>
      <c r="B250" s="39"/>
      <c r="C250" s="40"/>
      <c r="D250" s="41"/>
      <c r="E250" s="42">
        <v>0</v>
      </c>
      <c r="F250" s="42">
        <v>0</v>
      </c>
      <c r="G250" s="41"/>
      <c r="H250" s="42">
        <v>0</v>
      </c>
      <c r="I250" s="43"/>
      <c r="J250" s="44">
        <v>0</v>
      </c>
    </row>
    <row r="251" spans="1:10" ht="15.5" x14ac:dyDescent="0.35">
      <c r="A251" s="20"/>
      <c r="B251" s="39"/>
      <c r="C251" s="40"/>
      <c r="D251" s="41"/>
      <c r="E251" s="42">
        <v>0</v>
      </c>
      <c r="F251" s="42">
        <v>0</v>
      </c>
      <c r="G251" s="41"/>
      <c r="H251" s="42">
        <v>0</v>
      </c>
      <c r="I251" s="43"/>
      <c r="J251" s="44">
        <v>0</v>
      </c>
    </row>
    <row r="252" spans="1:10" ht="15.5" x14ac:dyDescent="0.35">
      <c r="A252" s="20"/>
      <c r="B252" s="39"/>
      <c r="C252" s="40"/>
      <c r="D252" s="41"/>
      <c r="E252" s="42">
        <v>0</v>
      </c>
      <c r="F252" s="42">
        <v>0</v>
      </c>
      <c r="G252" s="41"/>
      <c r="H252" s="42">
        <v>0</v>
      </c>
      <c r="I252" s="43"/>
      <c r="J252" s="44">
        <v>0</v>
      </c>
    </row>
    <row r="253" spans="1:10" ht="15.5" x14ac:dyDescent="0.35">
      <c r="A253" s="20"/>
      <c r="B253" s="39"/>
      <c r="C253" s="40"/>
      <c r="D253" s="41"/>
      <c r="E253" s="42">
        <v>0</v>
      </c>
      <c r="F253" s="42">
        <v>0</v>
      </c>
      <c r="G253" s="41"/>
      <c r="H253" s="42">
        <v>0</v>
      </c>
      <c r="I253" s="43"/>
      <c r="J253" s="44">
        <v>0</v>
      </c>
    </row>
    <row r="254" spans="1:10" ht="15.5" x14ac:dyDescent="0.35">
      <c r="A254" s="20"/>
      <c r="B254" s="39"/>
      <c r="C254" s="40"/>
      <c r="D254" s="41"/>
      <c r="E254" s="42">
        <v>0</v>
      </c>
      <c r="F254" s="42">
        <v>0</v>
      </c>
      <c r="G254" s="41"/>
      <c r="H254" s="42">
        <v>0</v>
      </c>
      <c r="I254" s="43"/>
      <c r="J254" s="44">
        <v>0</v>
      </c>
    </row>
    <row r="255" spans="1:10" ht="15.5" x14ac:dyDescent="0.35">
      <c r="A255" s="20"/>
      <c r="B255" s="39"/>
      <c r="C255" s="40"/>
      <c r="D255" s="41"/>
      <c r="E255" s="42">
        <v>0</v>
      </c>
      <c r="F255" s="42">
        <v>0</v>
      </c>
      <c r="G255" s="41"/>
      <c r="H255" s="42">
        <v>0</v>
      </c>
      <c r="I255" s="43"/>
      <c r="J255" s="44">
        <v>0</v>
      </c>
    </row>
    <row r="256" spans="1:10" ht="15.5" x14ac:dyDescent="0.35">
      <c r="A256" s="20"/>
      <c r="B256" s="39"/>
      <c r="C256" s="40"/>
      <c r="D256" s="41"/>
      <c r="E256" s="42">
        <v>0</v>
      </c>
      <c r="F256" s="42">
        <v>0</v>
      </c>
      <c r="G256" s="41"/>
      <c r="H256" s="42">
        <v>0</v>
      </c>
      <c r="I256" s="43"/>
      <c r="J256" s="44">
        <v>0</v>
      </c>
    </row>
    <row r="257" spans="1:10" ht="15.5" x14ac:dyDescent="0.35">
      <c r="A257" s="20"/>
      <c r="B257" s="39"/>
      <c r="C257" s="40"/>
      <c r="D257" s="41"/>
      <c r="E257" s="42">
        <v>0</v>
      </c>
      <c r="F257" s="42">
        <v>0</v>
      </c>
      <c r="G257" s="41"/>
      <c r="H257" s="42">
        <v>0</v>
      </c>
      <c r="I257" s="43"/>
      <c r="J257" s="44">
        <v>0</v>
      </c>
    </row>
    <row r="258" spans="1:10" ht="15.5" x14ac:dyDescent="0.35">
      <c r="A258" s="20"/>
      <c r="B258" s="39"/>
      <c r="C258" s="40"/>
      <c r="D258" s="41"/>
      <c r="E258" s="42">
        <v>0</v>
      </c>
      <c r="F258" s="42">
        <v>0</v>
      </c>
      <c r="G258" s="41"/>
      <c r="H258" s="42">
        <v>0</v>
      </c>
      <c r="I258" s="43"/>
      <c r="J258" s="44">
        <v>0</v>
      </c>
    </row>
    <row r="259" spans="1:10" ht="15.5" x14ac:dyDescent="0.35">
      <c r="A259" s="20"/>
      <c r="B259" s="39"/>
      <c r="C259" s="40"/>
      <c r="D259" s="41"/>
      <c r="E259" s="42">
        <v>0</v>
      </c>
      <c r="F259" s="42">
        <v>0</v>
      </c>
      <c r="G259" s="41"/>
      <c r="H259" s="42">
        <v>0</v>
      </c>
      <c r="I259" s="43"/>
      <c r="J259" s="44">
        <v>0</v>
      </c>
    </row>
    <row r="260" spans="1:10" ht="15.5" x14ac:dyDescent="0.35">
      <c r="A260" s="20"/>
      <c r="B260" s="39"/>
      <c r="C260" s="40"/>
      <c r="D260" s="41"/>
      <c r="E260" s="42">
        <v>0</v>
      </c>
      <c r="F260" s="42">
        <v>0</v>
      </c>
      <c r="G260" s="41"/>
      <c r="H260" s="42">
        <v>0</v>
      </c>
      <c r="I260" s="43"/>
      <c r="J260" s="44">
        <v>0</v>
      </c>
    </row>
    <row r="261" spans="1:10" ht="15.5" x14ac:dyDescent="0.35">
      <c r="A261" s="20"/>
      <c r="B261" s="39"/>
      <c r="C261" s="40"/>
      <c r="D261" s="41"/>
      <c r="E261" s="42">
        <v>0</v>
      </c>
      <c r="F261" s="42">
        <v>0</v>
      </c>
      <c r="G261" s="41"/>
      <c r="H261" s="42">
        <v>0</v>
      </c>
      <c r="I261" s="43"/>
      <c r="J261" s="44">
        <v>0</v>
      </c>
    </row>
    <row r="262" spans="1:10" ht="15.5" x14ac:dyDescent="0.35">
      <c r="A262" s="20"/>
      <c r="B262" s="39"/>
      <c r="C262" s="40"/>
      <c r="D262" s="41"/>
      <c r="E262" s="42">
        <v>0</v>
      </c>
      <c r="F262" s="42">
        <v>0</v>
      </c>
      <c r="G262" s="41"/>
      <c r="H262" s="42">
        <v>0</v>
      </c>
      <c r="I262" s="43"/>
      <c r="J262" s="44">
        <v>0</v>
      </c>
    </row>
    <row r="263" spans="1:10" ht="15.5" x14ac:dyDescent="0.35">
      <c r="A263" s="20"/>
      <c r="B263" s="39"/>
      <c r="C263" s="40"/>
      <c r="D263" s="41"/>
      <c r="E263" s="42">
        <v>0</v>
      </c>
      <c r="F263" s="42">
        <v>0</v>
      </c>
      <c r="G263" s="41"/>
      <c r="H263" s="42">
        <v>0</v>
      </c>
      <c r="I263" s="43"/>
      <c r="J263" s="44">
        <v>0</v>
      </c>
    </row>
    <row r="264" spans="1:10" ht="15.5" x14ac:dyDescent="0.35">
      <c r="A264" s="20"/>
      <c r="B264" s="39"/>
      <c r="C264" s="40"/>
      <c r="D264" s="41"/>
      <c r="E264" s="42">
        <v>0</v>
      </c>
      <c r="F264" s="42">
        <v>0</v>
      </c>
      <c r="G264" s="41"/>
      <c r="H264" s="42">
        <v>0</v>
      </c>
      <c r="I264" s="43"/>
      <c r="J264" s="44">
        <v>0</v>
      </c>
    </row>
    <row r="265" spans="1:10" ht="15.5" x14ac:dyDescent="0.35">
      <c r="A265" s="20"/>
      <c r="B265" s="39"/>
      <c r="C265" s="40"/>
      <c r="D265" s="41"/>
      <c r="E265" s="42">
        <v>0</v>
      </c>
      <c r="F265" s="42">
        <v>0</v>
      </c>
      <c r="G265" s="41"/>
      <c r="H265" s="42">
        <v>0</v>
      </c>
      <c r="I265" s="43"/>
      <c r="J265" s="44">
        <v>0</v>
      </c>
    </row>
    <row r="266" spans="1:10" ht="15.5" x14ac:dyDescent="0.35">
      <c r="A266" s="20"/>
      <c r="B266" s="39"/>
      <c r="C266" s="40"/>
      <c r="D266" s="41"/>
      <c r="E266" s="42">
        <v>0</v>
      </c>
      <c r="F266" s="42">
        <v>0</v>
      </c>
      <c r="G266" s="41"/>
      <c r="H266" s="42">
        <v>0</v>
      </c>
      <c r="I266" s="43"/>
      <c r="J266" s="44">
        <v>0</v>
      </c>
    </row>
    <row r="267" spans="1:10" ht="15.5" x14ac:dyDescent="0.35">
      <c r="A267" s="20"/>
      <c r="B267" s="39"/>
      <c r="C267" s="40"/>
      <c r="D267" s="41"/>
      <c r="E267" s="42">
        <v>0</v>
      </c>
      <c r="F267" s="42">
        <v>0</v>
      </c>
      <c r="G267" s="41"/>
      <c r="H267" s="42">
        <v>0</v>
      </c>
      <c r="I267" s="43"/>
      <c r="J267" s="44">
        <v>0</v>
      </c>
    </row>
    <row r="268" spans="1:10" ht="15.5" x14ac:dyDescent="0.35">
      <c r="A268" s="20"/>
      <c r="B268" s="39"/>
      <c r="C268" s="40"/>
      <c r="D268" s="41"/>
      <c r="E268" s="42">
        <v>0</v>
      </c>
      <c r="F268" s="42">
        <v>0</v>
      </c>
      <c r="G268" s="41"/>
      <c r="H268" s="42">
        <v>0</v>
      </c>
      <c r="I268" s="43"/>
      <c r="J268" s="44">
        <v>0</v>
      </c>
    </row>
    <row r="269" spans="1:10" ht="15.5" x14ac:dyDescent="0.35">
      <c r="A269" s="20"/>
      <c r="B269" s="39"/>
      <c r="C269" s="40"/>
      <c r="D269" s="41"/>
      <c r="E269" s="42">
        <v>0</v>
      </c>
      <c r="F269" s="42">
        <v>0</v>
      </c>
      <c r="G269" s="41"/>
      <c r="H269" s="42">
        <v>0</v>
      </c>
      <c r="I269" s="43"/>
      <c r="J269" s="44">
        <v>0</v>
      </c>
    </row>
    <row r="270" spans="1:10" ht="15.5" x14ac:dyDescent="0.35">
      <c r="A270" s="20"/>
      <c r="B270" s="39"/>
      <c r="C270" s="40"/>
      <c r="D270" s="41"/>
      <c r="E270" s="42">
        <v>0</v>
      </c>
      <c r="F270" s="42">
        <v>0</v>
      </c>
      <c r="G270" s="41"/>
      <c r="H270" s="42">
        <v>0</v>
      </c>
      <c r="I270" s="43"/>
      <c r="J270" s="44">
        <v>0</v>
      </c>
    </row>
    <row r="271" spans="1:10" ht="15.5" x14ac:dyDescent="0.35">
      <c r="A271" s="20"/>
      <c r="B271" s="39"/>
      <c r="C271" s="40"/>
      <c r="D271" s="41"/>
      <c r="E271" s="42">
        <v>0</v>
      </c>
      <c r="F271" s="42">
        <v>0</v>
      </c>
      <c r="G271" s="41"/>
      <c r="H271" s="42">
        <v>0</v>
      </c>
      <c r="I271" s="43"/>
      <c r="J271" s="44">
        <v>0</v>
      </c>
    </row>
    <row r="272" spans="1:10" ht="15.5" x14ac:dyDescent="0.35">
      <c r="A272" s="20"/>
      <c r="B272" s="39"/>
      <c r="C272" s="40"/>
      <c r="D272" s="41"/>
      <c r="E272" s="42">
        <v>0</v>
      </c>
      <c r="F272" s="42">
        <v>0</v>
      </c>
      <c r="G272" s="41"/>
      <c r="H272" s="42">
        <v>0</v>
      </c>
      <c r="I272" s="43"/>
      <c r="J272" s="44">
        <v>0</v>
      </c>
    </row>
    <row r="273" spans="1:10" ht="15.5" x14ac:dyDescent="0.35">
      <c r="A273" s="20"/>
      <c r="B273" s="39"/>
      <c r="C273" s="40"/>
      <c r="D273" s="41"/>
      <c r="E273" s="42">
        <v>0</v>
      </c>
      <c r="F273" s="42">
        <v>0</v>
      </c>
      <c r="G273" s="41"/>
      <c r="H273" s="42">
        <v>0</v>
      </c>
      <c r="I273" s="43"/>
      <c r="J273" s="44">
        <v>0</v>
      </c>
    </row>
    <row r="274" spans="1:10" ht="15.5" x14ac:dyDescent="0.35">
      <c r="A274" s="20"/>
      <c r="B274" s="39"/>
      <c r="C274" s="40"/>
      <c r="D274" s="41"/>
      <c r="E274" s="42">
        <v>0</v>
      </c>
      <c r="F274" s="42">
        <v>0</v>
      </c>
      <c r="G274" s="41"/>
      <c r="H274" s="42">
        <v>0</v>
      </c>
      <c r="I274" s="43"/>
      <c r="J274" s="44">
        <v>0</v>
      </c>
    </row>
    <row r="275" spans="1:10" ht="15.5" x14ac:dyDescent="0.35">
      <c r="A275" s="20"/>
      <c r="B275" s="39"/>
      <c r="C275" s="40"/>
      <c r="D275" s="41"/>
      <c r="E275" s="42">
        <v>0</v>
      </c>
      <c r="F275" s="42">
        <v>0</v>
      </c>
      <c r="G275" s="41"/>
      <c r="H275" s="42">
        <v>0</v>
      </c>
      <c r="I275" s="43"/>
      <c r="J275" s="44">
        <v>0</v>
      </c>
    </row>
    <row r="276" spans="1:10" ht="15.5" x14ac:dyDescent="0.35">
      <c r="A276" s="20"/>
      <c r="B276" s="39"/>
      <c r="C276" s="40"/>
      <c r="D276" s="41"/>
      <c r="E276" s="42">
        <v>0</v>
      </c>
      <c r="F276" s="42">
        <v>0</v>
      </c>
      <c r="G276" s="41"/>
      <c r="H276" s="42">
        <v>0</v>
      </c>
      <c r="I276" s="43"/>
      <c r="J276" s="44">
        <v>0</v>
      </c>
    </row>
    <row r="277" spans="1:10" ht="15.5" x14ac:dyDescent="0.35">
      <c r="A277" s="20"/>
      <c r="B277" s="39"/>
      <c r="C277" s="40"/>
      <c r="D277" s="41"/>
      <c r="E277" s="42">
        <v>0</v>
      </c>
      <c r="F277" s="42">
        <v>0</v>
      </c>
      <c r="G277" s="41"/>
      <c r="H277" s="42">
        <v>0</v>
      </c>
      <c r="I277" s="43"/>
      <c r="J277" s="44">
        <v>0</v>
      </c>
    </row>
    <row r="278" spans="1:10" ht="15.5" x14ac:dyDescent="0.35">
      <c r="A278" s="20"/>
      <c r="B278" s="39"/>
      <c r="C278" s="40"/>
      <c r="D278" s="41"/>
      <c r="E278" s="42">
        <v>0</v>
      </c>
      <c r="F278" s="42">
        <v>0</v>
      </c>
      <c r="G278" s="41"/>
      <c r="H278" s="42">
        <v>0</v>
      </c>
      <c r="I278" s="43"/>
      <c r="J278" s="44">
        <v>0</v>
      </c>
    </row>
    <row r="279" spans="1:10" ht="15.5" x14ac:dyDescent="0.35">
      <c r="A279" s="20"/>
      <c r="B279" s="39"/>
      <c r="C279" s="40"/>
      <c r="D279" s="41"/>
      <c r="E279" s="42">
        <v>0</v>
      </c>
      <c r="F279" s="42">
        <v>0</v>
      </c>
      <c r="G279" s="41"/>
      <c r="H279" s="42">
        <v>0</v>
      </c>
      <c r="I279" s="43"/>
      <c r="J279" s="44">
        <v>0</v>
      </c>
    </row>
    <row r="280" spans="1:10" ht="15.5" x14ac:dyDescent="0.35">
      <c r="A280" s="20"/>
      <c r="B280" s="39"/>
      <c r="C280" s="40"/>
      <c r="D280" s="41"/>
      <c r="E280" s="42">
        <v>0</v>
      </c>
      <c r="F280" s="42">
        <v>0</v>
      </c>
      <c r="G280" s="41"/>
      <c r="H280" s="42">
        <v>0</v>
      </c>
      <c r="I280" s="43"/>
      <c r="J280" s="44">
        <v>0</v>
      </c>
    </row>
    <row r="281" spans="1:10" ht="15.5" x14ac:dyDescent="0.35">
      <c r="A281" s="20"/>
      <c r="B281" s="39"/>
      <c r="C281" s="40"/>
      <c r="D281" s="41"/>
      <c r="E281" s="42">
        <v>0</v>
      </c>
      <c r="F281" s="42">
        <v>0</v>
      </c>
      <c r="G281" s="41"/>
      <c r="H281" s="42">
        <v>0</v>
      </c>
      <c r="I281" s="43"/>
      <c r="J281" s="44">
        <v>0</v>
      </c>
    </row>
    <row r="282" spans="1:10" ht="15.5" x14ac:dyDescent="0.35">
      <c r="A282" s="20"/>
      <c r="B282" s="39"/>
      <c r="C282" s="40"/>
      <c r="D282" s="41"/>
      <c r="E282" s="42">
        <v>0</v>
      </c>
      <c r="F282" s="42">
        <v>0</v>
      </c>
      <c r="G282" s="41"/>
      <c r="H282" s="42">
        <v>0</v>
      </c>
      <c r="I282" s="43"/>
      <c r="J282" s="44">
        <v>0</v>
      </c>
    </row>
    <row r="283" spans="1:10" ht="15.5" x14ac:dyDescent="0.35">
      <c r="A283" s="20"/>
      <c r="B283" s="39"/>
      <c r="C283" s="40"/>
      <c r="D283" s="41"/>
      <c r="E283" s="42">
        <v>0</v>
      </c>
      <c r="F283" s="42">
        <v>0</v>
      </c>
      <c r="G283" s="41"/>
      <c r="H283" s="42">
        <v>0</v>
      </c>
      <c r="I283" s="43"/>
      <c r="J283" s="44">
        <v>0</v>
      </c>
    </row>
    <row r="284" spans="1:10" ht="15.5" x14ac:dyDescent="0.35">
      <c r="A284" s="20"/>
      <c r="B284" s="39"/>
      <c r="C284" s="40"/>
      <c r="D284" s="41"/>
      <c r="E284" s="42">
        <v>0</v>
      </c>
      <c r="F284" s="42">
        <v>0</v>
      </c>
      <c r="G284" s="41"/>
      <c r="H284" s="42">
        <v>0</v>
      </c>
      <c r="I284" s="43"/>
      <c r="J284" s="44">
        <v>0</v>
      </c>
    </row>
    <row r="285" spans="1:10" ht="15.5" x14ac:dyDescent="0.35">
      <c r="A285" s="20"/>
      <c r="B285" s="39"/>
      <c r="C285" s="40"/>
      <c r="D285" s="41"/>
      <c r="E285" s="42">
        <v>0</v>
      </c>
      <c r="F285" s="42">
        <v>0</v>
      </c>
      <c r="G285" s="41"/>
      <c r="H285" s="42">
        <v>0</v>
      </c>
      <c r="I285" s="43"/>
      <c r="J285" s="44">
        <v>0</v>
      </c>
    </row>
    <row r="286" spans="1:10" ht="15.5" x14ac:dyDescent="0.35">
      <c r="A286" s="20"/>
      <c r="B286" s="39"/>
      <c r="C286" s="40"/>
      <c r="D286" s="41"/>
      <c r="E286" s="42">
        <v>0</v>
      </c>
      <c r="F286" s="42">
        <v>0</v>
      </c>
      <c r="G286" s="41"/>
      <c r="H286" s="42">
        <v>0</v>
      </c>
      <c r="I286" s="43"/>
      <c r="J286" s="44">
        <v>0</v>
      </c>
    </row>
    <row r="287" spans="1:10" ht="15.5" x14ac:dyDescent="0.35">
      <c r="A287" s="20"/>
      <c r="B287" s="39"/>
      <c r="C287" s="40"/>
      <c r="D287" s="41"/>
      <c r="E287" s="42">
        <v>0</v>
      </c>
      <c r="F287" s="42">
        <v>0</v>
      </c>
      <c r="G287" s="41"/>
      <c r="H287" s="42">
        <v>0</v>
      </c>
      <c r="I287" s="43"/>
      <c r="J287" s="44">
        <v>0</v>
      </c>
    </row>
    <row r="288" spans="1:10" ht="15.5" x14ac:dyDescent="0.35">
      <c r="A288" s="20"/>
      <c r="B288" s="39"/>
      <c r="C288" s="40"/>
      <c r="D288" s="41"/>
      <c r="E288" s="42">
        <v>0</v>
      </c>
      <c r="F288" s="42">
        <v>0</v>
      </c>
      <c r="G288" s="41"/>
      <c r="H288" s="42">
        <v>0</v>
      </c>
      <c r="I288" s="43"/>
      <c r="J288" s="44">
        <v>0</v>
      </c>
    </row>
    <row r="289" spans="1:10" ht="15.5" x14ac:dyDescent="0.35">
      <c r="A289" s="20"/>
      <c r="B289" s="39"/>
      <c r="C289" s="40"/>
      <c r="D289" s="41"/>
      <c r="E289" s="42">
        <v>0</v>
      </c>
      <c r="F289" s="42">
        <v>0</v>
      </c>
      <c r="G289" s="41"/>
      <c r="H289" s="42">
        <v>0</v>
      </c>
      <c r="I289" s="43"/>
      <c r="J289" s="44">
        <v>0</v>
      </c>
    </row>
    <row r="290" spans="1:10" ht="15.5" x14ac:dyDescent="0.35">
      <c r="A290" s="20"/>
      <c r="B290" s="39"/>
      <c r="C290" s="40"/>
      <c r="D290" s="41"/>
      <c r="E290" s="42">
        <v>0</v>
      </c>
      <c r="F290" s="42">
        <v>0</v>
      </c>
      <c r="G290" s="41"/>
      <c r="H290" s="42">
        <v>0</v>
      </c>
      <c r="I290" s="43"/>
      <c r="J290" s="44">
        <v>0</v>
      </c>
    </row>
    <row r="291" spans="1:10" ht="15.5" x14ac:dyDescent="0.35">
      <c r="A291" s="20"/>
      <c r="B291" s="39"/>
      <c r="C291" s="40"/>
      <c r="D291" s="41"/>
      <c r="E291" s="42">
        <v>0</v>
      </c>
      <c r="F291" s="42">
        <v>0</v>
      </c>
      <c r="G291" s="41"/>
      <c r="H291" s="42">
        <v>0</v>
      </c>
      <c r="I291" s="43"/>
      <c r="J291" s="44">
        <v>0</v>
      </c>
    </row>
    <row r="292" spans="1:10" ht="15.5" x14ac:dyDescent="0.35">
      <c r="A292" s="20"/>
      <c r="B292" s="39"/>
      <c r="C292" s="40"/>
      <c r="D292" s="41"/>
      <c r="E292" s="42">
        <v>0</v>
      </c>
      <c r="F292" s="42">
        <v>0</v>
      </c>
      <c r="G292" s="41"/>
      <c r="H292" s="42">
        <v>0</v>
      </c>
      <c r="I292" s="43"/>
      <c r="J292" s="44">
        <v>0</v>
      </c>
    </row>
    <row r="293" spans="1:10" ht="15.5" x14ac:dyDescent="0.35">
      <c r="A293" s="20"/>
      <c r="B293" s="39"/>
      <c r="C293" s="40"/>
      <c r="D293" s="41"/>
      <c r="E293" s="42">
        <v>0</v>
      </c>
      <c r="F293" s="42">
        <v>0</v>
      </c>
      <c r="G293" s="41"/>
      <c r="H293" s="42">
        <v>0</v>
      </c>
      <c r="I293" s="43"/>
      <c r="J293" s="44">
        <v>0</v>
      </c>
    </row>
    <row r="294" spans="1:10" ht="15.5" x14ac:dyDescent="0.35">
      <c r="A294" s="20"/>
      <c r="B294" s="39"/>
      <c r="C294" s="40"/>
      <c r="D294" s="41"/>
      <c r="E294" s="42">
        <v>0</v>
      </c>
      <c r="F294" s="42">
        <v>0</v>
      </c>
      <c r="G294" s="41"/>
      <c r="H294" s="42">
        <v>0</v>
      </c>
      <c r="I294" s="43"/>
      <c r="J294" s="44">
        <v>0</v>
      </c>
    </row>
    <row r="295" spans="1:10" ht="15.5" x14ac:dyDescent="0.35">
      <c r="A295" s="20"/>
      <c r="B295" s="39"/>
      <c r="C295" s="40"/>
      <c r="D295" s="41"/>
      <c r="E295" s="42">
        <v>0</v>
      </c>
      <c r="F295" s="42">
        <v>0</v>
      </c>
      <c r="G295" s="41"/>
      <c r="H295" s="42">
        <v>0</v>
      </c>
      <c r="I295" s="43"/>
      <c r="J295" s="44">
        <v>0</v>
      </c>
    </row>
    <row r="296" spans="1:10" ht="15.5" x14ac:dyDescent="0.35">
      <c r="A296" s="20"/>
      <c r="B296" s="39"/>
      <c r="C296" s="40"/>
      <c r="D296" s="41"/>
      <c r="E296" s="42">
        <v>0</v>
      </c>
      <c r="F296" s="42">
        <v>0</v>
      </c>
      <c r="G296" s="41"/>
      <c r="H296" s="42">
        <v>0</v>
      </c>
      <c r="I296" s="43"/>
      <c r="J296" s="44">
        <v>0</v>
      </c>
    </row>
    <row r="297" spans="1:10" ht="15.5" x14ac:dyDescent="0.35">
      <c r="A297" s="20"/>
      <c r="B297" s="39"/>
      <c r="C297" s="40"/>
      <c r="D297" s="41"/>
      <c r="E297" s="42">
        <v>0</v>
      </c>
      <c r="F297" s="42">
        <v>0</v>
      </c>
      <c r="G297" s="41"/>
      <c r="H297" s="42">
        <v>0</v>
      </c>
      <c r="I297" s="43"/>
      <c r="J297" s="44">
        <v>0</v>
      </c>
    </row>
    <row r="298" spans="1:10" ht="15.5" x14ac:dyDescent="0.35">
      <c r="A298" s="20"/>
      <c r="B298" s="39"/>
      <c r="C298" s="40"/>
      <c r="D298" s="41"/>
      <c r="E298" s="42">
        <v>0</v>
      </c>
      <c r="F298" s="42">
        <v>0</v>
      </c>
      <c r="G298" s="41"/>
      <c r="H298" s="42">
        <v>0</v>
      </c>
      <c r="I298" s="43"/>
      <c r="J298" s="44">
        <v>0</v>
      </c>
    </row>
    <row r="299" spans="1:10" ht="15.5" x14ac:dyDescent="0.35">
      <c r="A299" s="20"/>
      <c r="B299" s="39"/>
      <c r="C299" s="40"/>
      <c r="D299" s="41"/>
      <c r="E299" s="42">
        <v>0</v>
      </c>
      <c r="F299" s="42">
        <v>0</v>
      </c>
      <c r="G299" s="41"/>
      <c r="H299" s="42">
        <v>0</v>
      </c>
      <c r="I299" s="43"/>
      <c r="J299" s="44">
        <v>0</v>
      </c>
    </row>
    <row r="300" spans="1:10" ht="15.5" x14ac:dyDescent="0.35">
      <c r="A300" s="20"/>
      <c r="B300" s="39"/>
      <c r="C300" s="40"/>
      <c r="D300" s="41"/>
      <c r="E300" s="42">
        <v>0</v>
      </c>
      <c r="F300" s="42">
        <v>0</v>
      </c>
      <c r="G300" s="41"/>
      <c r="H300" s="42">
        <v>0</v>
      </c>
      <c r="I300" s="43"/>
      <c r="J300" s="44">
        <v>0</v>
      </c>
    </row>
    <row r="301" spans="1:10" ht="15.5" x14ac:dyDescent="0.35">
      <c r="A301" s="20"/>
      <c r="B301" s="39"/>
      <c r="C301" s="40"/>
      <c r="D301" s="41"/>
      <c r="E301" s="42">
        <v>0</v>
      </c>
      <c r="F301" s="42">
        <v>0</v>
      </c>
      <c r="G301" s="41"/>
      <c r="H301" s="42">
        <v>0</v>
      </c>
      <c r="I301" s="43"/>
      <c r="J301" s="44">
        <v>0</v>
      </c>
    </row>
    <row r="302" spans="1:10" ht="15.5" x14ac:dyDescent="0.35">
      <c r="A302" s="20"/>
      <c r="B302" s="39"/>
      <c r="C302" s="40"/>
      <c r="D302" s="41"/>
      <c r="E302" s="42">
        <v>0</v>
      </c>
      <c r="F302" s="42">
        <v>0</v>
      </c>
      <c r="G302" s="41"/>
      <c r="H302" s="42">
        <v>0</v>
      </c>
      <c r="I302" s="43"/>
      <c r="J302" s="44">
        <v>0</v>
      </c>
    </row>
    <row r="303" spans="1:10" ht="15.5" x14ac:dyDescent="0.35">
      <c r="A303" s="20"/>
      <c r="B303" s="39"/>
      <c r="C303" s="40"/>
      <c r="D303" s="41"/>
      <c r="E303" s="42">
        <v>0</v>
      </c>
      <c r="F303" s="42">
        <v>0</v>
      </c>
      <c r="G303" s="41"/>
      <c r="H303" s="42">
        <v>0</v>
      </c>
      <c r="I303" s="43"/>
      <c r="J303" s="44">
        <v>0</v>
      </c>
    </row>
    <row r="304" spans="1:10" ht="15.5" x14ac:dyDescent="0.35">
      <c r="A304" s="20"/>
      <c r="B304" s="39"/>
      <c r="C304" s="40"/>
      <c r="D304" s="41"/>
      <c r="E304" s="42">
        <v>0</v>
      </c>
      <c r="F304" s="42">
        <v>0</v>
      </c>
      <c r="G304" s="41"/>
      <c r="H304" s="42">
        <v>0</v>
      </c>
      <c r="I304" s="43"/>
      <c r="J304" s="44">
        <v>0</v>
      </c>
    </row>
    <row r="305" spans="1:10" ht="15.5" x14ac:dyDescent="0.35">
      <c r="A305" s="20"/>
      <c r="B305" s="39"/>
      <c r="C305" s="40"/>
      <c r="D305" s="41"/>
      <c r="E305" s="42">
        <v>0</v>
      </c>
      <c r="F305" s="42">
        <v>0</v>
      </c>
      <c r="G305" s="41"/>
      <c r="H305" s="42">
        <v>0</v>
      </c>
      <c r="I305" s="43"/>
      <c r="J305" s="44">
        <v>0</v>
      </c>
    </row>
    <row r="306" spans="1:10" ht="15.5" x14ac:dyDescent="0.35">
      <c r="A306" s="20"/>
      <c r="B306" s="39"/>
      <c r="C306" s="40"/>
      <c r="D306" s="41"/>
      <c r="E306" s="42">
        <v>0</v>
      </c>
      <c r="F306" s="42">
        <v>0</v>
      </c>
      <c r="G306" s="41"/>
      <c r="H306" s="42">
        <v>0</v>
      </c>
      <c r="I306" s="43"/>
      <c r="J306" s="44">
        <v>0</v>
      </c>
    </row>
    <row r="307" spans="1:10" ht="15.5" x14ac:dyDescent="0.35">
      <c r="A307" s="20"/>
      <c r="B307" s="39"/>
      <c r="C307" s="40"/>
      <c r="D307" s="41"/>
      <c r="E307" s="42">
        <v>0</v>
      </c>
      <c r="F307" s="42">
        <v>0</v>
      </c>
      <c r="G307" s="41"/>
      <c r="H307" s="42">
        <v>0</v>
      </c>
      <c r="I307" s="43"/>
      <c r="J307" s="44">
        <v>0</v>
      </c>
    </row>
    <row r="308" spans="1:10" ht="15.5" x14ac:dyDescent="0.35">
      <c r="A308" s="20"/>
      <c r="B308" s="39"/>
      <c r="C308" s="40"/>
      <c r="D308" s="41"/>
      <c r="E308" s="42">
        <v>0</v>
      </c>
      <c r="F308" s="42">
        <v>0</v>
      </c>
      <c r="G308" s="41"/>
      <c r="H308" s="42">
        <v>0</v>
      </c>
      <c r="I308" s="43"/>
      <c r="J308" s="44">
        <v>0</v>
      </c>
    </row>
    <row r="309" spans="1:10" ht="15.5" x14ac:dyDescent="0.35">
      <c r="A309" s="20"/>
      <c r="B309" s="39"/>
      <c r="C309" s="40"/>
      <c r="D309" s="41"/>
      <c r="E309" s="42">
        <v>0</v>
      </c>
      <c r="F309" s="42">
        <v>0</v>
      </c>
      <c r="G309" s="41"/>
      <c r="H309" s="42">
        <v>0</v>
      </c>
      <c r="I309" s="43"/>
      <c r="J309" s="44">
        <v>0</v>
      </c>
    </row>
    <row r="310" spans="1:10" ht="15.5" x14ac:dyDescent="0.35">
      <c r="A310" s="20"/>
      <c r="B310" s="39"/>
      <c r="C310" s="40"/>
      <c r="D310" s="41"/>
      <c r="E310" s="42">
        <v>0</v>
      </c>
      <c r="F310" s="42">
        <v>0</v>
      </c>
      <c r="G310" s="41"/>
      <c r="H310" s="42">
        <v>0</v>
      </c>
      <c r="I310" s="43"/>
      <c r="J310" s="44">
        <v>0</v>
      </c>
    </row>
    <row r="311" spans="1:10" ht="15.5" x14ac:dyDescent="0.35">
      <c r="A311" s="20"/>
      <c r="B311" s="39"/>
      <c r="C311" s="40"/>
      <c r="D311" s="41"/>
      <c r="E311" s="42">
        <v>0</v>
      </c>
      <c r="F311" s="42">
        <v>0</v>
      </c>
      <c r="G311" s="41"/>
      <c r="H311" s="42">
        <v>0</v>
      </c>
      <c r="I311" s="43"/>
      <c r="J311" s="44">
        <v>0</v>
      </c>
    </row>
    <row r="312" spans="1:10" ht="15.5" x14ac:dyDescent="0.35">
      <c r="A312" s="20"/>
      <c r="B312" s="39"/>
      <c r="C312" s="40"/>
      <c r="D312" s="41"/>
      <c r="E312" s="42">
        <v>0</v>
      </c>
      <c r="F312" s="42">
        <v>0</v>
      </c>
      <c r="G312" s="41"/>
      <c r="H312" s="42">
        <v>0</v>
      </c>
      <c r="I312" s="43"/>
      <c r="J312" s="44">
        <v>0</v>
      </c>
    </row>
    <row r="313" spans="1:10" ht="15.5" x14ac:dyDescent="0.35">
      <c r="A313" s="20"/>
      <c r="B313" s="39"/>
      <c r="C313" s="40"/>
      <c r="D313" s="41"/>
      <c r="E313" s="42">
        <v>0</v>
      </c>
      <c r="F313" s="42">
        <v>0</v>
      </c>
      <c r="G313" s="41"/>
      <c r="H313" s="42">
        <v>0</v>
      </c>
      <c r="I313" s="43"/>
      <c r="J313" s="44">
        <v>0</v>
      </c>
    </row>
    <row r="314" spans="1:10" ht="15.5" x14ac:dyDescent="0.35">
      <c r="A314" s="20"/>
      <c r="B314" s="39"/>
      <c r="C314" s="40"/>
      <c r="D314" s="41"/>
      <c r="E314" s="42">
        <v>0</v>
      </c>
      <c r="F314" s="42">
        <v>0</v>
      </c>
      <c r="G314" s="41"/>
      <c r="H314" s="42">
        <v>0</v>
      </c>
      <c r="I314" s="43"/>
      <c r="J314" s="44">
        <v>0</v>
      </c>
    </row>
    <row r="315" spans="1:10" ht="15.5" x14ac:dyDescent="0.35">
      <c r="A315" s="20"/>
      <c r="B315" s="39"/>
      <c r="C315" s="40"/>
      <c r="D315" s="41"/>
      <c r="E315" s="42">
        <v>0</v>
      </c>
      <c r="F315" s="42">
        <v>0</v>
      </c>
      <c r="G315" s="41"/>
      <c r="H315" s="42">
        <v>0</v>
      </c>
      <c r="I315" s="43"/>
      <c r="J315" s="44">
        <v>0</v>
      </c>
    </row>
    <row r="316" spans="1:10" ht="15.5" x14ac:dyDescent="0.35">
      <c r="A316" s="20"/>
      <c r="B316" s="39"/>
      <c r="C316" s="40"/>
      <c r="D316" s="41"/>
      <c r="E316" s="42">
        <v>0</v>
      </c>
      <c r="F316" s="42">
        <v>0</v>
      </c>
      <c r="G316" s="41"/>
      <c r="H316" s="42">
        <v>0</v>
      </c>
      <c r="I316" s="43"/>
      <c r="J316" s="44">
        <v>0</v>
      </c>
    </row>
    <row r="317" spans="1:10" ht="15.5" x14ac:dyDescent="0.35">
      <c r="A317" s="20"/>
      <c r="B317" s="39"/>
      <c r="C317" s="40"/>
      <c r="D317" s="41"/>
      <c r="E317" s="42">
        <v>0</v>
      </c>
      <c r="F317" s="42">
        <v>0</v>
      </c>
      <c r="G317" s="41"/>
      <c r="H317" s="42">
        <v>0</v>
      </c>
      <c r="I317" s="43"/>
      <c r="J317" s="44">
        <v>0</v>
      </c>
    </row>
    <row r="318" spans="1:10" ht="15.5" x14ac:dyDescent="0.35">
      <c r="A318" s="20"/>
      <c r="B318" s="39"/>
      <c r="C318" s="40"/>
      <c r="D318" s="41"/>
      <c r="E318" s="42">
        <v>0</v>
      </c>
      <c r="F318" s="42">
        <v>0</v>
      </c>
      <c r="G318" s="41"/>
      <c r="H318" s="42">
        <v>0</v>
      </c>
      <c r="I318" s="43"/>
      <c r="J318" s="44">
        <v>0</v>
      </c>
    </row>
    <row r="319" spans="1:10" ht="15.5" x14ac:dyDescent="0.35">
      <c r="A319" s="20"/>
      <c r="B319" s="39"/>
      <c r="C319" s="40"/>
      <c r="D319" s="41"/>
      <c r="E319" s="42">
        <v>0</v>
      </c>
      <c r="F319" s="42">
        <v>0</v>
      </c>
      <c r="G319" s="41"/>
      <c r="H319" s="42">
        <v>0</v>
      </c>
      <c r="I319" s="43"/>
      <c r="J319" s="44">
        <v>0</v>
      </c>
    </row>
    <row r="320" spans="1:10" ht="15.5" x14ac:dyDescent="0.35">
      <c r="A320" s="20"/>
      <c r="B320" s="39"/>
      <c r="C320" s="40"/>
      <c r="D320" s="41"/>
      <c r="E320" s="42">
        <v>0</v>
      </c>
      <c r="F320" s="42">
        <v>0</v>
      </c>
      <c r="G320" s="41"/>
      <c r="H320" s="42">
        <v>0</v>
      </c>
      <c r="I320" s="43"/>
      <c r="J320" s="44">
        <v>0</v>
      </c>
    </row>
    <row r="321" spans="1:10" ht="15.5" x14ac:dyDescent="0.35">
      <c r="A321" s="20"/>
      <c r="B321" s="39"/>
      <c r="C321" s="40"/>
      <c r="D321" s="41"/>
      <c r="E321" s="42">
        <v>0</v>
      </c>
      <c r="F321" s="42">
        <v>0</v>
      </c>
      <c r="G321" s="41"/>
      <c r="H321" s="42">
        <v>0</v>
      </c>
      <c r="I321" s="43"/>
      <c r="J321" s="44">
        <v>0</v>
      </c>
    </row>
    <row r="322" spans="1:10" ht="15.5" x14ac:dyDescent="0.35">
      <c r="A322" s="20"/>
      <c r="B322" s="39"/>
      <c r="C322" s="40"/>
      <c r="D322" s="41"/>
      <c r="E322" s="42">
        <v>0</v>
      </c>
      <c r="F322" s="42">
        <v>0</v>
      </c>
      <c r="G322" s="41"/>
      <c r="H322" s="42">
        <v>0</v>
      </c>
      <c r="I322" s="43"/>
      <c r="J322" s="44">
        <v>0</v>
      </c>
    </row>
    <row r="323" spans="1:10" ht="15.5" x14ac:dyDescent="0.35">
      <c r="A323" s="20"/>
      <c r="B323" s="39"/>
      <c r="C323" s="40"/>
      <c r="D323" s="41"/>
      <c r="E323" s="42">
        <v>0</v>
      </c>
      <c r="F323" s="42">
        <v>0</v>
      </c>
      <c r="G323" s="41"/>
      <c r="H323" s="42">
        <v>0</v>
      </c>
      <c r="I323" s="43"/>
      <c r="J323" s="44">
        <v>0</v>
      </c>
    </row>
    <row r="324" spans="1:10" ht="15.5" x14ac:dyDescent="0.35">
      <c r="A324" s="20"/>
      <c r="B324" s="39"/>
      <c r="C324" s="40"/>
      <c r="D324" s="41"/>
      <c r="E324" s="42">
        <v>0</v>
      </c>
      <c r="F324" s="42">
        <v>0</v>
      </c>
      <c r="G324" s="41"/>
      <c r="H324" s="42">
        <v>0</v>
      </c>
      <c r="I324" s="43"/>
      <c r="J324" s="44">
        <v>0</v>
      </c>
    </row>
    <row r="325" spans="1:10" ht="15.5" x14ac:dyDescent="0.35">
      <c r="A325" s="20"/>
      <c r="B325" s="39"/>
      <c r="C325" s="40"/>
      <c r="D325" s="41"/>
      <c r="E325" s="42">
        <v>0</v>
      </c>
      <c r="F325" s="42">
        <v>0</v>
      </c>
      <c r="G325" s="41"/>
      <c r="H325" s="42">
        <v>0</v>
      </c>
      <c r="I325" s="43"/>
      <c r="J325" s="44">
        <v>0</v>
      </c>
    </row>
    <row r="326" spans="1:10" ht="15.5" x14ac:dyDescent="0.35">
      <c r="A326" s="20"/>
      <c r="B326" s="39"/>
      <c r="C326" s="40"/>
      <c r="D326" s="41"/>
      <c r="E326" s="42">
        <v>0</v>
      </c>
      <c r="F326" s="42">
        <v>0</v>
      </c>
      <c r="G326" s="41"/>
      <c r="H326" s="42">
        <v>0</v>
      </c>
      <c r="I326" s="43"/>
      <c r="J326" s="44">
        <v>0</v>
      </c>
    </row>
    <row r="327" spans="1:10" ht="15.5" x14ac:dyDescent="0.35">
      <c r="A327" s="20"/>
      <c r="B327" s="39"/>
      <c r="C327" s="40"/>
      <c r="D327" s="41"/>
      <c r="E327" s="42">
        <v>0</v>
      </c>
      <c r="F327" s="42">
        <v>0</v>
      </c>
      <c r="G327" s="41"/>
      <c r="H327" s="42">
        <v>0</v>
      </c>
      <c r="I327" s="43"/>
      <c r="J327" s="44">
        <v>0</v>
      </c>
    </row>
    <row r="328" spans="1:10" ht="15.5" x14ac:dyDescent="0.35">
      <c r="A328" s="20"/>
      <c r="B328" s="39"/>
      <c r="C328" s="40"/>
      <c r="D328" s="41"/>
      <c r="E328" s="42">
        <v>0</v>
      </c>
      <c r="F328" s="42">
        <v>0</v>
      </c>
      <c r="G328" s="41"/>
      <c r="H328" s="42">
        <v>0</v>
      </c>
      <c r="I328" s="43"/>
      <c r="J328" s="44">
        <v>0</v>
      </c>
    </row>
    <row r="329" spans="1:10" ht="15.5" x14ac:dyDescent="0.35">
      <c r="A329" s="20"/>
      <c r="B329" s="39"/>
      <c r="C329" s="40"/>
      <c r="D329" s="41"/>
      <c r="E329" s="42">
        <v>0</v>
      </c>
      <c r="F329" s="42">
        <v>0</v>
      </c>
      <c r="G329" s="41"/>
      <c r="H329" s="42">
        <v>0</v>
      </c>
      <c r="I329" s="43"/>
      <c r="J329" s="44">
        <v>0</v>
      </c>
    </row>
    <row r="330" spans="1:10" ht="15.5" x14ac:dyDescent="0.35">
      <c r="A330" s="20"/>
      <c r="B330" s="39"/>
      <c r="C330" s="40"/>
      <c r="D330" s="41"/>
      <c r="E330" s="42">
        <v>0</v>
      </c>
      <c r="F330" s="42">
        <v>0</v>
      </c>
      <c r="G330" s="41"/>
      <c r="H330" s="42">
        <v>0</v>
      </c>
      <c r="I330" s="43"/>
      <c r="J330" s="44">
        <v>0</v>
      </c>
    </row>
    <row r="331" spans="1:10" ht="15.5" x14ac:dyDescent="0.35">
      <c r="A331" s="20"/>
      <c r="B331" s="39"/>
      <c r="C331" s="40"/>
      <c r="D331" s="41"/>
      <c r="E331" s="42">
        <v>0</v>
      </c>
      <c r="F331" s="42">
        <v>0</v>
      </c>
      <c r="G331" s="41"/>
      <c r="H331" s="42">
        <v>0</v>
      </c>
      <c r="I331" s="43"/>
      <c r="J331" s="44">
        <v>0</v>
      </c>
    </row>
    <row r="332" spans="1:10" ht="15.5" x14ac:dyDescent="0.35">
      <c r="A332" s="20"/>
      <c r="B332" s="39"/>
      <c r="C332" s="40"/>
      <c r="D332" s="41"/>
      <c r="E332" s="42">
        <v>0</v>
      </c>
      <c r="F332" s="42">
        <v>0</v>
      </c>
      <c r="G332" s="41"/>
      <c r="H332" s="42">
        <v>0</v>
      </c>
      <c r="I332" s="43"/>
      <c r="J332" s="44">
        <v>0</v>
      </c>
    </row>
    <row r="333" spans="1:10" ht="15.5" x14ac:dyDescent="0.35">
      <c r="A333" s="20"/>
      <c r="B333" s="39"/>
      <c r="C333" s="40"/>
      <c r="D333" s="41"/>
      <c r="E333" s="42">
        <v>0</v>
      </c>
      <c r="F333" s="42">
        <v>0</v>
      </c>
      <c r="G333" s="41"/>
      <c r="H333" s="42">
        <v>0</v>
      </c>
      <c r="I333" s="43"/>
      <c r="J333" s="44">
        <v>0</v>
      </c>
    </row>
    <row r="334" spans="1:10" ht="15.5" x14ac:dyDescent="0.35">
      <c r="A334" s="20"/>
      <c r="B334" s="39"/>
      <c r="C334" s="40"/>
      <c r="D334" s="41"/>
      <c r="E334" s="42">
        <v>0</v>
      </c>
      <c r="F334" s="42">
        <v>0</v>
      </c>
      <c r="G334" s="41"/>
      <c r="H334" s="42">
        <v>0</v>
      </c>
      <c r="I334" s="43"/>
      <c r="J334" s="44">
        <v>0</v>
      </c>
    </row>
    <row r="335" spans="1:10" ht="15.5" x14ac:dyDescent="0.35">
      <c r="A335" s="20"/>
      <c r="B335" s="39"/>
      <c r="C335" s="40"/>
      <c r="D335" s="41"/>
      <c r="E335" s="42">
        <v>0</v>
      </c>
      <c r="F335" s="42">
        <v>0</v>
      </c>
      <c r="G335" s="41"/>
      <c r="H335" s="42">
        <v>0</v>
      </c>
      <c r="I335" s="43"/>
      <c r="J335" s="44">
        <v>0</v>
      </c>
    </row>
    <row r="336" spans="1:10" ht="15.5" x14ac:dyDescent="0.35">
      <c r="A336" s="20"/>
      <c r="B336" s="39"/>
      <c r="C336" s="40"/>
      <c r="D336" s="41"/>
      <c r="E336" s="42">
        <v>0</v>
      </c>
      <c r="F336" s="42">
        <v>0</v>
      </c>
      <c r="G336" s="41"/>
      <c r="H336" s="42">
        <v>0</v>
      </c>
      <c r="I336" s="43"/>
      <c r="J336" s="44">
        <v>0</v>
      </c>
    </row>
    <row r="337" spans="1:10" ht="15.5" x14ac:dyDescent="0.35">
      <c r="A337" s="20"/>
      <c r="B337" s="39"/>
      <c r="C337" s="40"/>
      <c r="D337" s="41"/>
      <c r="E337" s="42">
        <v>0</v>
      </c>
      <c r="F337" s="42">
        <v>0</v>
      </c>
      <c r="G337" s="41"/>
      <c r="H337" s="42">
        <v>0</v>
      </c>
      <c r="I337" s="43"/>
      <c r="J337" s="44">
        <v>0</v>
      </c>
    </row>
    <row r="338" spans="1:10" ht="15.5" x14ac:dyDescent="0.35">
      <c r="A338" s="20"/>
      <c r="B338" s="39"/>
      <c r="C338" s="40"/>
      <c r="D338" s="41"/>
      <c r="E338" s="42">
        <v>0</v>
      </c>
      <c r="F338" s="42">
        <v>0</v>
      </c>
      <c r="G338" s="41"/>
      <c r="H338" s="42">
        <v>0</v>
      </c>
      <c r="I338" s="43"/>
      <c r="J338" s="44">
        <v>0</v>
      </c>
    </row>
    <row r="339" spans="1:10" ht="15.5" x14ac:dyDescent="0.35">
      <c r="A339" s="20"/>
      <c r="B339" s="39"/>
      <c r="C339" s="40"/>
      <c r="D339" s="41"/>
      <c r="E339" s="42">
        <v>0</v>
      </c>
      <c r="F339" s="42">
        <v>0</v>
      </c>
      <c r="G339" s="41"/>
      <c r="H339" s="42">
        <v>0</v>
      </c>
      <c r="I339" s="43"/>
      <c r="J339" s="44">
        <v>0</v>
      </c>
    </row>
    <row r="340" spans="1:10" ht="15.5" x14ac:dyDescent="0.35">
      <c r="A340" s="20"/>
      <c r="B340" s="39"/>
      <c r="C340" s="40"/>
      <c r="D340" s="41"/>
      <c r="E340" s="42">
        <v>0</v>
      </c>
      <c r="F340" s="42">
        <v>0</v>
      </c>
      <c r="G340" s="41"/>
      <c r="H340" s="42">
        <v>0</v>
      </c>
      <c r="I340" s="43"/>
      <c r="J340" s="44">
        <v>0</v>
      </c>
    </row>
    <row r="341" spans="1:10" ht="15.5" x14ac:dyDescent="0.35">
      <c r="A341" s="20"/>
      <c r="B341" s="39"/>
      <c r="C341" s="40"/>
      <c r="D341" s="41"/>
      <c r="E341" s="42">
        <v>0</v>
      </c>
      <c r="F341" s="42">
        <v>0</v>
      </c>
      <c r="G341" s="41"/>
      <c r="H341" s="42">
        <v>0</v>
      </c>
      <c r="I341" s="43"/>
      <c r="J341" s="44">
        <v>0</v>
      </c>
    </row>
    <row r="342" spans="1:10" ht="15.5" x14ac:dyDescent="0.35">
      <c r="A342" s="20"/>
      <c r="B342" s="39"/>
      <c r="C342" s="40"/>
      <c r="D342" s="41"/>
      <c r="E342" s="42">
        <v>0</v>
      </c>
      <c r="F342" s="42">
        <v>0</v>
      </c>
      <c r="G342" s="41"/>
      <c r="H342" s="42">
        <v>0</v>
      </c>
      <c r="I342" s="43"/>
      <c r="J342" s="44">
        <v>0</v>
      </c>
    </row>
    <row r="343" spans="1:10" ht="15.5" x14ac:dyDescent="0.35">
      <c r="A343" s="20"/>
      <c r="B343" s="39"/>
      <c r="C343" s="40"/>
      <c r="D343" s="41"/>
      <c r="E343" s="42">
        <v>0</v>
      </c>
      <c r="F343" s="42">
        <v>0</v>
      </c>
      <c r="G343" s="41"/>
      <c r="H343" s="42">
        <v>0</v>
      </c>
      <c r="I343" s="43"/>
      <c r="J343" s="44">
        <v>0</v>
      </c>
    </row>
    <row r="344" spans="1:10" ht="15.5" x14ac:dyDescent="0.35">
      <c r="A344" s="20"/>
      <c r="B344" s="39"/>
      <c r="C344" s="40"/>
      <c r="D344" s="41"/>
      <c r="E344" s="42">
        <v>0</v>
      </c>
      <c r="F344" s="42">
        <v>0</v>
      </c>
      <c r="G344" s="41"/>
      <c r="H344" s="42">
        <v>0</v>
      </c>
      <c r="I344" s="43"/>
      <c r="J344" s="44">
        <v>0</v>
      </c>
    </row>
    <row r="345" spans="1:10" ht="15.5" x14ac:dyDescent="0.35">
      <c r="A345" s="20"/>
      <c r="B345" s="39"/>
      <c r="C345" s="40"/>
      <c r="D345" s="41"/>
      <c r="E345" s="42">
        <v>0</v>
      </c>
      <c r="F345" s="42">
        <v>0</v>
      </c>
      <c r="G345" s="41"/>
      <c r="H345" s="42">
        <v>0</v>
      </c>
      <c r="I345" s="43"/>
      <c r="J345" s="44">
        <v>0</v>
      </c>
    </row>
    <row r="346" spans="1:10" ht="15.5" x14ac:dyDescent="0.35">
      <c r="A346" s="20"/>
      <c r="B346" s="39"/>
      <c r="C346" s="40"/>
      <c r="D346" s="41"/>
      <c r="E346" s="42">
        <v>0</v>
      </c>
      <c r="F346" s="42">
        <v>0</v>
      </c>
      <c r="G346" s="41"/>
      <c r="H346" s="42">
        <v>0</v>
      </c>
      <c r="I346" s="43"/>
      <c r="J346" s="44">
        <v>0</v>
      </c>
    </row>
    <row r="347" spans="1:10" ht="15.5" x14ac:dyDescent="0.35">
      <c r="A347" s="20"/>
      <c r="B347" s="39"/>
      <c r="C347" s="40"/>
      <c r="D347" s="41"/>
      <c r="E347" s="42">
        <v>0</v>
      </c>
      <c r="F347" s="42">
        <v>0</v>
      </c>
      <c r="G347" s="41"/>
      <c r="H347" s="42">
        <v>0</v>
      </c>
      <c r="I347" s="43"/>
      <c r="J347" s="44">
        <v>0</v>
      </c>
    </row>
    <row r="348" spans="1:10" ht="15.5" x14ac:dyDescent="0.35">
      <c r="A348" s="20"/>
      <c r="B348" s="39"/>
      <c r="C348" s="40"/>
      <c r="D348" s="41"/>
      <c r="E348" s="42">
        <v>0</v>
      </c>
      <c r="F348" s="42">
        <v>0</v>
      </c>
      <c r="G348" s="41"/>
      <c r="H348" s="42">
        <v>0</v>
      </c>
      <c r="I348" s="43"/>
      <c r="J348" s="44">
        <v>0</v>
      </c>
    </row>
    <row r="349" spans="1:10" ht="15.5" x14ac:dyDescent="0.35">
      <c r="A349" s="20"/>
      <c r="B349" s="39"/>
      <c r="C349" s="40"/>
      <c r="D349" s="41"/>
      <c r="E349" s="42">
        <v>0</v>
      </c>
      <c r="F349" s="42">
        <v>0</v>
      </c>
      <c r="G349" s="41"/>
      <c r="H349" s="42">
        <v>0</v>
      </c>
      <c r="I349" s="43"/>
      <c r="J349" s="44">
        <v>0</v>
      </c>
    </row>
    <row r="350" spans="1:10" ht="15.5" x14ac:dyDescent="0.35">
      <c r="A350" s="20"/>
      <c r="B350" s="39"/>
      <c r="C350" s="40"/>
      <c r="D350" s="41"/>
      <c r="E350" s="42">
        <v>0</v>
      </c>
      <c r="F350" s="42">
        <v>0</v>
      </c>
      <c r="G350" s="41"/>
      <c r="H350" s="42">
        <v>0</v>
      </c>
      <c r="I350" s="43"/>
      <c r="J350" s="44">
        <v>0</v>
      </c>
    </row>
    <row r="351" spans="1:10" ht="15.5" x14ac:dyDescent="0.35">
      <c r="A351" s="20"/>
      <c r="B351" s="39"/>
      <c r="C351" s="40"/>
      <c r="D351" s="41"/>
      <c r="E351" s="42">
        <v>0</v>
      </c>
      <c r="F351" s="42">
        <v>0</v>
      </c>
      <c r="G351" s="41"/>
      <c r="H351" s="42">
        <v>0</v>
      </c>
      <c r="I351" s="43"/>
      <c r="J351" s="44">
        <v>0</v>
      </c>
    </row>
    <row r="352" spans="1:10" ht="15.5" x14ac:dyDescent="0.35">
      <c r="A352" s="20"/>
      <c r="B352" s="39"/>
      <c r="C352" s="40"/>
      <c r="D352" s="41"/>
      <c r="E352" s="42">
        <v>0</v>
      </c>
      <c r="F352" s="42">
        <v>0</v>
      </c>
      <c r="G352" s="41"/>
      <c r="H352" s="42">
        <v>0</v>
      </c>
      <c r="I352" s="43"/>
      <c r="J352" s="44">
        <v>0</v>
      </c>
    </row>
    <row r="353" spans="1:10" ht="15.5" x14ac:dyDescent="0.35">
      <c r="A353" s="20"/>
      <c r="B353" s="39"/>
      <c r="C353" s="40"/>
      <c r="D353" s="41"/>
      <c r="E353" s="42">
        <v>0</v>
      </c>
      <c r="F353" s="42">
        <v>0</v>
      </c>
      <c r="G353" s="41"/>
      <c r="H353" s="42">
        <v>0</v>
      </c>
      <c r="I353" s="43"/>
      <c r="J353" s="44">
        <v>0</v>
      </c>
    </row>
    <row r="354" spans="1:10" ht="15.5" x14ac:dyDescent="0.35">
      <c r="A354" s="20"/>
      <c r="B354" s="39"/>
      <c r="C354" s="40"/>
      <c r="D354" s="41"/>
      <c r="E354" s="42">
        <v>0</v>
      </c>
      <c r="F354" s="42">
        <v>0</v>
      </c>
      <c r="G354" s="41"/>
      <c r="H354" s="42">
        <v>0</v>
      </c>
      <c r="I354" s="43"/>
      <c r="J354" s="44">
        <v>0</v>
      </c>
    </row>
    <row r="355" spans="1:10" ht="15.5" x14ac:dyDescent="0.35">
      <c r="A355" s="20"/>
      <c r="B355" s="39"/>
      <c r="C355" s="40"/>
      <c r="D355" s="41"/>
      <c r="E355" s="42">
        <v>0</v>
      </c>
      <c r="F355" s="42">
        <v>0</v>
      </c>
      <c r="G355" s="41"/>
      <c r="H355" s="42">
        <v>0</v>
      </c>
      <c r="I355" s="43"/>
      <c r="J355" s="44">
        <v>0</v>
      </c>
    </row>
    <row r="356" spans="1:10" ht="15.5" x14ac:dyDescent="0.35">
      <c r="A356" s="20"/>
      <c r="B356" s="39"/>
      <c r="C356" s="40"/>
      <c r="D356" s="41"/>
      <c r="E356" s="42">
        <v>0</v>
      </c>
      <c r="F356" s="42">
        <v>0</v>
      </c>
      <c r="G356" s="41"/>
      <c r="H356" s="42">
        <v>0</v>
      </c>
      <c r="I356" s="43"/>
      <c r="J356" s="44">
        <v>0</v>
      </c>
    </row>
    <row r="357" spans="1:10" ht="15.5" x14ac:dyDescent="0.35">
      <c r="A357" s="20"/>
      <c r="B357" s="39"/>
      <c r="C357" s="40"/>
      <c r="D357" s="41"/>
      <c r="E357" s="42">
        <v>0</v>
      </c>
      <c r="F357" s="42">
        <v>0</v>
      </c>
      <c r="G357" s="41"/>
      <c r="H357" s="42">
        <v>0</v>
      </c>
      <c r="I357" s="43"/>
      <c r="J357" s="44">
        <v>0</v>
      </c>
    </row>
    <row r="358" spans="1:10" ht="15.5" x14ac:dyDescent="0.35">
      <c r="A358" s="20"/>
      <c r="B358" s="39"/>
      <c r="C358" s="40"/>
      <c r="D358" s="41"/>
      <c r="E358" s="42">
        <v>0</v>
      </c>
      <c r="F358" s="42">
        <v>0</v>
      </c>
      <c r="G358" s="41"/>
      <c r="H358" s="42">
        <v>0</v>
      </c>
      <c r="I358" s="43"/>
      <c r="J358" s="44">
        <v>0</v>
      </c>
    </row>
    <row r="359" spans="1:10" ht="15.5" x14ac:dyDescent="0.35">
      <c r="A359" s="20"/>
      <c r="B359" s="39"/>
      <c r="C359" s="40"/>
      <c r="D359" s="41"/>
      <c r="E359" s="42">
        <v>0</v>
      </c>
      <c r="F359" s="42">
        <v>0</v>
      </c>
      <c r="G359" s="41"/>
      <c r="H359" s="42">
        <v>0</v>
      </c>
      <c r="I359" s="43"/>
      <c r="J359" s="44">
        <v>0</v>
      </c>
    </row>
    <row r="360" spans="1:10" ht="15.5" x14ac:dyDescent="0.35">
      <c r="A360" s="20"/>
      <c r="B360" s="39"/>
      <c r="C360" s="40"/>
      <c r="D360" s="41"/>
      <c r="E360" s="42">
        <v>0</v>
      </c>
      <c r="F360" s="42">
        <v>0</v>
      </c>
      <c r="G360" s="41"/>
      <c r="H360" s="42">
        <v>0</v>
      </c>
      <c r="I360" s="43"/>
      <c r="J360" s="44">
        <v>0</v>
      </c>
    </row>
    <row r="361" spans="1:10" ht="15.5" x14ac:dyDescent="0.35">
      <c r="A361" s="20"/>
      <c r="B361" s="39"/>
      <c r="C361" s="40"/>
      <c r="D361" s="41"/>
      <c r="E361" s="42">
        <v>0</v>
      </c>
      <c r="F361" s="42">
        <v>0</v>
      </c>
      <c r="G361" s="41"/>
      <c r="H361" s="42">
        <v>0</v>
      </c>
      <c r="I361" s="43"/>
      <c r="J361" s="44">
        <v>0</v>
      </c>
    </row>
    <row r="362" spans="1:10" ht="15.5" x14ac:dyDescent="0.35">
      <c r="A362" s="20"/>
      <c r="B362" s="39"/>
      <c r="C362" s="40"/>
      <c r="D362" s="41"/>
      <c r="E362" s="42">
        <v>0</v>
      </c>
      <c r="F362" s="42">
        <v>0</v>
      </c>
      <c r="G362" s="41"/>
      <c r="H362" s="42">
        <v>0</v>
      </c>
      <c r="I362" s="43"/>
      <c r="J362" s="44">
        <v>0</v>
      </c>
    </row>
    <row r="363" spans="1:10" ht="15.5" x14ac:dyDescent="0.35">
      <c r="A363" s="20"/>
      <c r="B363" s="39"/>
      <c r="C363" s="40"/>
      <c r="D363" s="41"/>
      <c r="E363" s="42">
        <v>0</v>
      </c>
      <c r="F363" s="42">
        <v>0</v>
      </c>
      <c r="G363" s="41"/>
      <c r="H363" s="42">
        <v>0</v>
      </c>
      <c r="I363" s="43"/>
      <c r="J363" s="44">
        <v>0</v>
      </c>
    </row>
    <row r="364" spans="1:10" ht="15.5" x14ac:dyDescent="0.35">
      <c r="A364" s="20"/>
      <c r="B364" s="39"/>
      <c r="C364" s="40"/>
      <c r="D364" s="41"/>
      <c r="E364" s="42">
        <v>0</v>
      </c>
      <c r="F364" s="42">
        <v>0</v>
      </c>
      <c r="G364" s="41"/>
      <c r="H364" s="42">
        <v>0</v>
      </c>
      <c r="I364" s="43"/>
      <c r="J364" s="44">
        <v>0</v>
      </c>
    </row>
    <row r="365" spans="1:10" ht="15.5" x14ac:dyDescent="0.35">
      <c r="A365" s="20"/>
      <c r="B365" s="39"/>
      <c r="C365" s="40"/>
      <c r="D365" s="41"/>
      <c r="E365" s="42">
        <v>0</v>
      </c>
      <c r="F365" s="42">
        <v>0</v>
      </c>
      <c r="G365" s="41"/>
      <c r="H365" s="42">
        <v>0</v>
      </c>
      <c r="I365" s="43"/>
      <c r="J365" s="44">
        <v>0</v>
      </c>
    </row>
    <row r="366" spans="1:10" ht="15.5" x14ac:dyDescent="0.35">
      <c r="A366" s="20"/>
      <c r="B366" s="39"/>
      <c r="C366" s="40"/>
      <c r="D366" s="41"/>
      <c r="E366" s="42">
        <v>0</v>
      </c>
      <c r="F366" s="42">
        <v>0</v>
      </c>
      <c r="G366" s="41"/>
      <c r="H366" s="42">
        <v>0</v>
      </c>
      <c r="I366" s="43"/>
      <c r="J366" s="44">
        <v>0</v>
      </c>
    </row>
    <row r="367" spans="1:10" ht="15.5" x14ac:dyDescent="0.35">
      <c r="A367" s="20"/>
      <c r="B367" s="39"/>
      <c r="C367" s="40"/>
      <c r="D367" s="41"/>
      <c r="E367" s="42">
        <v>0</v>
      </c>
      <c r="F367" s="42">
        <v>0</v>
      </c>
      <c r="G367" s="41"/>
      <c r="H367" s="42">
        <v>0</v>
      </c>
      <c r="I367" s="43"/>
      <c r="J367" s="44">
        <v>0</v>
      </c>
    </row>
    <row r="368" spans="1:10" ht="15.5" x14ac:dyDescent="0.35">
      <c r="A368" s="20"/>
      <c r="B368" s="39"/>
      <c r="C368" s="40"/>
      <c r="D368" s="41"/>
      <c r="E368" s="42">
        <v>0</v>
      </c>
      <c r="F368" s="42">
        <v>0</v>
      </c>
      <c r="G368" s="41"/>
      <c r="H368" s="42">
        <v>0</v>
      </c>
      <c r="I368" s="43"/>
      <c r="J368" s="44">
        <v>0</v>
      </c>
    </row>
    <row r="369" spans="1:10" ht="15.5" x14ac:dyDescent="0.35">
      <c r="A369" s="20"/>
      <c r="B369" s="39"/>
      <c r="C369" s="40"/>
      <c r="D369" s="41"/>
      <c r="E369" s="42">
        <v>0</v>
      </c>
      <c r="F369" s="42">
        <v>0</v>
      </c>
      <c r="G369" s="41"/>
      <c r="H369" s="42">
        <v>0</v>
      </c>
      <c r="I369" s="43"/>
      <c r="J369" s="44">
        <v>0</v>
      </c>
    </row>
    <row r="370" spans="1:10" ht="15.5" x14ac:dyDescent="0.35">
      <c r="A370" s="20"/>
      <c r="B370" s="39"/>
      <c r="C370" s="40"/>
      <c r="D370" s="41"/>
      <c r="E370" s="42">
        <v>0</v>
      </c>
      <c r="F370" s="42">
        <v>0</v>
      </c>
      <c r="G370" s="41"/>
      <c r="H370" s="42">
        <v>0</v>
      </c>
      <c r="I370" s="43"/>
      <c r="J370" s="44">
        <v>0</v>
      </c>
    </row>
    <row r="371" spans="1:10" ht="15.5" x14ac:dyDescent="0.35">
      <c r="A371" s="20"/>
      <c r="B371" s="39"/>
      <c r="C371" s="40"/>
      <c r="D371" s="41"/>
      <c r="E371" s="42">
        <v>0</v>
      </c>
      <c r="F371" s="42">
        <v>0</v>
      </c>
      <c r="G371" s="41"/>
      <c r="H371" s="42">
        <v>0</v>
      </c>
      <c r="I371" s="43"/>
      <c r="J371" s="44">
        <v>0</v>
      </c>
    </row>
    <row r="372" spans="1:10" ht="15.5" x14ac:dyDescent="0.35">
      <c r="A372" s="20"/>
      <c r="B372" s="39"/>
      <c r="C372" s="40"/>
      <c r="D372" s="41"/>
      <c r="E372" s="42">
        <v>0</v>
      </c>
      <c r="F372" s="42">
        <v>0</v>
      </c>
      <c r="G372" s="41"/>
      <c r="H372" s="42">
        <v>0</v>
      </c>
      <c r="I372" s="43"/>
      <c r="J372" s="44">
        <v>0</v>
      </c>
    </row>
    <row r="373" spans="1:10" ht="15.5" x14ac:dyDescent="0.35">
      <c r="A373" s="20"/>
      <c r="B373" s="39"/>
      <c r="C373" s="40"/>
      <c r="D373" s="41"/>
      <c r="E373" s="42">
        <v>0</v>
      </c>
      <c r="F373" s="42">
        <v>0</v>
      </c>
      <c r="G373" s="41"/>
      <c r="H373" s="42">
        <v>0</v>
      </c>
      <c r="I373" s="43"/>
      <c r="J373" s="44">
        <v>0</v>
      </c>
    </row>
    <row r="374" spans="1:10" ht="15.5" x14ac:dyDescent="0.35">
      <c r="A374" s="20"/>
      <c r="B374" s="39"/>
      <c r="C374" s="40"/>
      <c r="D374" s="41"/>
      <c r="E374" s="42">
        <v>0</v>
      </c>
      <c r="F374" s="42">
        <v>0</v>
      </c>
      <c r="G374" s="41"/>
      <c r="H374" s="42">
        <v>0</v>
      </c>
      <c r="I374" s="43"/>
      <c r="J374" s="44">
        <v>0</v>
      </c>
    </row>
    <row r="375" spans="1:10" ht="15.5" x14ac:dyDescent="0.35">
      <c r="A375" s="20"/>
      <c r="B375" s="39"/>
      <c r="C375" s="40"/>
      <c r="D375" s="41"/>
      <c r="E375" s="42">
        <v>0</v>
      </c>
      <c r="F375" s="42">
        <v>0</v>
      </c>
      <c r="G375" s="41"/>
      <c r="H375" s="42">
        <v>0</v>
      </c>
      <c r="I375" s="43"/>
      <c r="J375" s="44">
        <v>0</v>
      </c>
    </row>
    <row r="376" spans="1:10" ht="15.5" x14ac:dyDescent="0.35">
      <c r="A376" s="20"/>
      <c r="B376" s="39"/>
      <c r="C376" s="40"/>
      <c r="D376" s="41"/>
      <c r="E376" s="42">
        <v>0</v>
      </c>
      <c r="F376" s="42">
        <v>0</v>
      </c>
      <c r="G376" s="41"/>
      <c r="H376" s="42">
        <v>0</v>
      </c>
      <c r="I376" s="43"/>
      <c r="J376" s="44">
        <v>0</v>
      </c>
    </row>
    <row r="377" spans="1:10" ht="15.5" x14ac:dyDescent="0.35">
      <c r="A377" s="20"/>
      <c r="B377" s="39"/>
      <c r="C377" s="40"/>
      <c r="D377" s="41"/>
      <c r="E377" s="42">
        <v>0</v>
      </c>
      <c r="F377" s="42">
        <v>0</v>
      </c>
      <c r="G377" s="41"/>
      <c r="H377" s="42">
        <v>0</v>
      </c>
      <c r="I377" s="43"/>
      <c r="J377" s="44">
        <v>0</v>
      </c>
    </row>
    <row r="378" spans="1:10" ht="15.5" x14ac:dyDescent="0.35">
      <c r="A378" s="20"/>
      <c r="B378" s="39"/>
      <c r="C378" s="40"/>
      <c r="D378" s="41"/>
      <c r="E378" s="42">
        <v>0</v>
      </c>
      <c r="F378" s="42">
        <v>0</v>
      </c>
      <c r="G378" s="41"/>
      <c r="H378" s="42">
        <v>0</v>
      </c>
      <c r="I378" s="43"/>
      <c r="J378" s="44">
        <v>0</v>
      </c>
    </row>
    <row r="379" spans="1:10" ht="15.5" x14ac:dyDescent="0.35">
      <c r="A379" s="20"/>
      <c r="B379" s="39"/>
      <c r="C379" s="40"/>
      <c r="D379" s="41"/>
      <c r="E379" s="42">
        <v>0</v>
      </c>
      <c r="F379" s="42">
        <v>0</v>
      </c>
      <c r="G379" s="41"/>
      <c r="H379" s="42">
        <v>0</v>
      </c>
      <c r="I379" s="43"/>
      <c r="J379" s="44">
        <v>0</v>
      </c>
    </row>
    <row r="380" spans="1:10" ht="15.5" x14ac:dyDescent="0.35">
      <c r="A380" s="20"/>
      <c r="B380" s="39"/>
      <c r="C380" s="40"/>
      <c r="D380" s="41"/>
      <c r="E380" s="42">
        <v>0</v>
      </c>
      <c r="F380" s="42">
        <v>0</v>
      </c>
      <c r="G380" s="41"/>
      <c r="H380" s="42">
        <v>0</v>
      </c>
      <c r="I380" s="43"/>
      <c r="J380" s="44">
        <v>0</v>
      </c>
    </row>
    <row r="381" spans="1:10" ht="15.5" x14ac:dyDescent="0.35">
      <c r="A381" s="20"/>
      <c r="B381" s="39"/>
      <c r="C381" s="40"/>
      <c r="D381" s="41"/>
      <c r="E381" s="42">
        <v>0</v>
      </c>
      <c r="F381" s="42">
        <v>0</v>
      </c>
      <c r="G381" s="41"/>
      <c r="H381" s="42">
        <v>0</v>
      </c>
      <c r="I381" s="43"/>
      <c r="J381" s="44">
        <v>0</v>
      </c>
    </row>
    <row r="382" spans="1:10" ht="15.5" x14ac:dyDescent="0.35">
      <c r="A382" s="20"/>
      <c r="B382" s="39"/>
      <c r="C382" s="40"/>
      <c r="D382" s="41"/>
      <c r="E382" s="42">
        <v>0</v>
      </c>
      <c r="F382" s="42">
        <v>0</v>
      </c>
      <c r="G382" s="41"/>
      <c r="H382" s="42">
        <v>0</v>
      </c>
      <c r="I382" s="43"/>
      <c r="J382" s="44">
        <v>0</v>
      </c>
    </row>
    <row r="383" spans="1:10" ht="15.5" x14ac:dyDescent="0.35">
      <c r="A383" s="20"/>
      <c r="B383" s="39"/>
      <c r="C383" s="40"/>
      <c r="D383" s="41"/>
      <c r="E383" s="42">
        <v>0</v>
      </c>
      <c r="F383" s="42">
        <v>0</v>
      </c>
      <c r="G383" s="41"/>
      <c r="H383" s="42">
        <v>0</v>
      </c>
      <c r="I383" s="43"/>
      <c r="J383" s="44">
        <v>0</v>
      </c>
    </row>
    <row r="384" spans="1:10" ht="15.5" x14ac:dyDescent="0.35">
      <c r="A384" s="20"/>
      <c r="B384" s="39"/>
      <c r="C384" s="40"/>
      <c r="D384" s="41"/>
      <c r="E384" s="42">
        <v>0</v>
      </c>
      <c r="F384" s="42">
        <v>0</v>
      </c>
      <c r="G384" s="41"/>
      <c r="H384" s="42">
        <v>0</v>
      </c>
      <c r="I384" s="43"/>
      <c r="J384" s="44">
        <v>0</v>
      </c>
    </row>
    <row r="385" spans="1:10" ht="15.5" x14ac:dyDescent="0.35">
      <c r="A385" s="20"/>
      <c r="B385" s="39"/>
      <c r="C385" s="40"/>
      <c r="D385" s="41"/>
      <c r="E385" s="42">
        <v>0</v>
      </c>
      <c r="F385" s="42">
        <v>0</v>
      </c>
      <c r="G385" s="41"/>
      <c r="H385" s="42">
        <v>0</v>
      </c>
      <c r="I385" s="43"/>
      <c r="J385" s="44">
        <v>0</v>
      </c>
    </row>
    <row r="386" spans="1:10" ht="15.5" x14ac:dyDescent="0.35">
      <c r="A386" s="20"/>
      <c r="B386" s="39"/>
      <c r="C386" s="40"/>
      <c r="D386" s="41"/>
      <c r="E386" s="42">
        <v>0</v>
      </c>
      <c r="F386" s="42">
        <v>0</v>
      </c>
      <c r="G386" s="41"/>
      <c r="H386" s="42">
        <v>0</v>
      </c>
      <c r="I386" s="43"/>
      <c r="J386" s="44">
        <v>0</v>
      </c>
    </row>
    <row r="387" spans="1:10" ht="15.5" x14ac:dyDescent="0.35">
      <c r="A387" s="20"/>
      <c r="B387" s="39"/>
      <c r="C387" s="40"/>
      <c r="D387" s="41"/>
      <c r="E387" s="42">
        <v>0</v>
      </c>
      <c r="F387" s="42">
        <v>0</v>
      </c>
      <c r="G387" s="41"/>
      <c r="H387" s="42">
        <v>0</v>
      </c>
      <c r="I387" s="43"/>
      <c r="J387" s="44">
        <v>0</v>
      </c>
    </row>
    <row r="388" spans="1:10" ht="15.5" x14ac:dyDescent="0.35">
      <c r="A388" s="20"/>
      <c r="B388" s="39"/>
      <c r="C388" s="40"/>
      <c r="D388" s="41"/>
      <c r="E388" s="42">
        <v>0</v>
      </c>
      <c r="F388" s="42">
        <v>0</v>
      </c>
      <c r="G388" s="41"/>
      <c r="H388" s="42">
        <v>0</v>
      </c>
      <c r="I388" s="43"/>
      <c r="J388" s="44">
        <v>0</v>
      </c>
    </row>
    <row r="389" spans="1:10" ht="15.5" x14ac:dyDescent="0.35">
      <c r="A389" s="20"/>
      <c r="B389" s="39"/>
      <c r="C389" s="40"/>
      <c r="D389" s="41"/>
      <c r="E389" s="42">
        <v>0</v>
      </c>
      <c r="F389" s="42">
        <v>0</v>
      </c>
      <c r="G389" s="41"/>
      <c r="H389" s="42">
        <v>0</v>
      </c>
      <c r="I389" s="43"/>
      <c r="J389" s="44">
        <v>0</v>
      </c>
    </row>
    <row r="390" spans="1:10" ht="15.5" x14ac:dyDescent="0.35">
      <c r="A390" s="20"/>
      <c r="B390" s="39"/>
      <c r="C390" s="40"/>
      <c r="D390" s="41"/>
      <c r="E390" s="42">
        <v>0</v>
      </c>
      <c r="F390" s="42">
        <v>0</v>
      </c>
      <c r="G390" s="41"/>
      <c r="H390" s="42">
        <v>0</v>
      </c>
      <c r="I390" s="43"/>
      <c r="J390" s="44">
        <v>0</v>
      </c>
    </row>
    <row r="391" spans="1:10" ht="15.5" x14ac:dyDescent="0.35">
      <c r="A391" s="20"/>
      <c r="B391" s="39"/>
      <c r="C391" s="40"/>
      <c r="D391" s="41"/>
      <c r="E391" s="42">
        <v>0</v>
      </c>
      <c r="F391" s="42">
        <v>0</v>
      </c>
      <c r="G391" s="41"/>
      <c r="H391" s="42">
        <v>0</v>
      </c>
      <c r="I391" s="43"/>
      <c r="J391" s="44">
        <v>0</v>
      </c>
    </row>
    <row r="392" spans="1:10" ht="15.5" x14ac:dyDescent="0.35">
      <c r="A392" s="20"/>
      <c r="B392" s="39"/>
      <c r="C392" s="40"/>
      <c r="D392" s="41"/>
      <c r="E392" s="42">
        <v>0</v>
      </c>
      <c r="F392" s="42">
        <v>0</v>
      </c>
      <c r="G392" s="41"/>
      <c r="H392" s="42">
        <v>0</v>
      </c>
      <c r="I392" s="43"/>
      <c r="J392" s="44">
        <v>0</v>
      </c>
    </row>
    <row r="393" spans="1:10" ht="15.5" x14ac:dyDescent="0.35">
      <c r="A393" s="20"/>
      <c r="B393" s="39"/>
      <c r="C393" s="40"/>
      <c r="D393" s="41"/>
      <c r="E393" s="42">
        <v>0</v>
      </c>
      <c r="F393" s="42">
        <v>0</v>
      </c>
      <c r="G393" s="41"/>
      <c r="H393" s="42">
        <v>0</v>
      </c>
      <c r="I393" s="43"/>
      <c r="J393" s="44">
        <v>0</v>
      </c>
    </row>
    <row r="394" spans="1:10" ht="15.5" x14ac:dyDescent="0.35">
      <c r="A394" s="20"/>
      <c r="B394" s="39"/>
      <c r="C394" s="40"/>
      <c r="D394" s="41"/>
      <c r="E394" s="42">
        <v>0</v>
      </c>
      <c r="F394" s="42">
        <v>0</v>
      </c>
      <c r="G394" s="41"/>
      <c r="H394" s="42">
        <v>0</v>
      </c>
      <c r="I394" s="43"/>
      <c r="J394" s="44">
        <v>0</v>
      </c>
    </row>
    <row r="395" spans="1:10" ht="15.5" x14ac:dyDescent="0.35">
      <c r="A395" s="20"/>
      <c r="B395" s="39"/>
      <c r="C395" s="40"/>
      <c r="D395" s="41"/>
      <c r="E395" s="42">
        <v>0</v>
      </c>
      <c r="F395" s="42">
        <v>0</v>
      </c>
      <c r="G395" s="41"/>
      <c r="H395" s="42">
        <v>0</v>
      </c>
      <c r="I395" s="43"/>
      <c r="J395" s="44">
        <v>0</v>
      </c>
    </row>
    <row r="396" spans="1:10" ht="15.5" x14ac:dyDescent="0.35">
      <c r="A396" s="20"/>
      <c r="B396" s="39"/>
      <c r="C396" s="40"/>
      <c r="D396" s="41"/>
      <c r="E396" s="42">
        <v>0</v>
      </c>
      <c r="F396" s="42">
        <v>0</v>
      </c>
      <c r="G396" s="41"/>
      <c r="H396" s="42">
        <v>0</v>
      </c>
      <c r="I396" s="43"/>
      <c r="J396" s="44">
        <v>0</v>
      </c>
    </row>
    <row r="397" spans="1:10" ht="15.5" x14ac:dyDescent="0.35">
      <c r="A397" s="20"/>
      <c r="B397" s="39"/>
      <c r="C397" s="40"/>
      <c r="D397" s="41"/>
      <c r="E397" s="42">
        <v>0</v>
      </c>
      <c r="F397" s="42">
        <v>0</v>
      </c>
      <c r="G397" s="41"/>
      <c r="H397" s="42">
        <v>0</v>
      </c>
      <c r="I397" s="43"/>
      <c r="J397" s="44">
        <v>0</v>
      </c>
    </row>
    <row r="398" spans="1:10" ht="15.5" x14ac:dyDescent="0.35">
      <c r="A398" s="20"/>
      <c r="B398" s="39"/>
      <c r="C398" s="40"/>
      <c r="D398" s="41"/>
      <c r="E398" s="42">
        <v>0</v>
      </c>
      <c r="F398" s="42">
        <v>0</v>
      </c>
      <c r="G398" s="41"/>
      <c r="H398" s="42">
        <v>0</v>
      </c>
      <c r="I398" s="43"/>
      <c r="J398" s="44">
        <v>0</v>
      </c>
    </row>
    <row r="399" spans="1:10" ht="15.5" x14ac:dyDescent="0.35">
      <c r="A399" s="20"/>
      <c r="B399" s="39"/>
      <c r="C399" s="40"/>
      <c r="D399" s="41"/>
      <c r="E399" s="42">
        <v>0</v>
      </c>
      <c r="F399" s="42">
        <v>0</v>
      </c>
      <c r="G399" s="41"/>
      <c r="H399" s="42">
        <v>0</v>
      </c>
      <c r="I399" s="43"/>
      <c r="J399" s="44">
        <v>0</v>
      </c>
    </row>
    <row r="400" spans="1:10" ht="15.5" x14ac:dyDescent="0.35">
      <c r="A400" s="20"/>
      <c r="B400" s="39"/>
      <c r="C400" s="40"/>
      <c r="D400" s="41"/>
      <c r="E400" s="42">
        <v>0</v>
      </c>
      <c r="F400" s="42">
        <v>0</v>
      </c>
      <c r="G400" s="41"/>
      <c r="H400" s="42">
        <v>0</v>
      </c>
      <c r="I400" s="43"/>
      <c r="J400" s="44">
        <v>0</v>
      </c>
    </row>
    <row r="401" spans="1:10" ht="15.5" x14ac:dyDescent="0.35">
      <c r="A401" s="20"/>
      <c r="B401" s="39"/>
      <c r="C401" s="40"/>
      <c r="D401" s="41"/>
      <c r="E401" s="42">
        <v>0</v>
      </c>
      <c r="F401" s="42">
        <v>0</v>
      </c>
      <c r="G401" s="41"/>
      <c r="H401" s="42">
        <v>0</v>
      </c>
      <c r="I401" s="43"/>
      <c r="J401" s="44">
        <v>0</v>
      </c>
    </row>
    <row r="402" spans="1:10" ht="15.5" x14ac:dyDescent="0.35">
      <c r="A402" s="20"/>
      <c r="B402" s="39"/>
      <c r="C402" s="40"/>
      <c r="D402" s="41"/>
      <c r="E402" s="42">
        <v>0</v>
      </c>
      <c r="F402" s="42">
        <v>0</v>
      </c>
      <c r="G402" s="41"/>
      <c r="H402" s="42">
        <v>0</v>
      </c>
      <c r="I402" s="43"/>
      <c r="J402" s="44">
        <v>0</v>
      </c>
    </row>
    <row r="403" spans="1:10" ht="15.5" x14ac:dyDescent="0.35">
      <c r="A403" s="20"/>
      <c r="B403" s="39"/>
      <c r="C403" s="40"/>
      <c r="D403" s="41"/>
      <c r="E403" s="42">
        <v>0</v>
      </c>
      <c r="F403" s="42">
        <v>0</v>
      </c>
      <c r="G403" s="41"/>
      <c r="H403" s="42">
        <v>0</v>
      </c>
      <c r="I403" s="43"/>
      <c r="J403" s="44">
        <v>0</v>
      </c>
    </row>
    <row r="404" spans="1:10" ht="15.5" x14ac:dyDescent="0.35">
      <c r="A404" s="20"/>
      <c r="B404" s="39"/>
      <c r="C404" s="40"/>
      <c r="D404" s="41"/>
      <c r="E404" s="42">
        <v>0</v>
      </c>
      <c r="F404" s="42">
        <v>0</v>
      </c>
      <c r="G404" s="41"/>
      <c r="H404" s="42">
        <v>0</v>
      </c>
      <c r="I404" s="43"/>
      <c r="J404" s="44">
        <v>0</v>
      </c>
    </row>
    <row r="405" spans="1:10" ht="15.5" x14ac:dyDescent="0.35">
      <c r="A405" s="20"/>
      <c r="B405" s="39"/>
      <c r="C405" s="40"/>
      <c r="D405" s="41"/>
      <c r="E405" s="42">
        <v>0</v>
      </c>
      <c r="F405" s="42">
        <v>0</v>
      </c>
      <c r="G405" s="41"/>
      <c r="H405" s="42">
        <v>0</v>
      </c>
      <c r="I405" s="43"/>
      <c r="J405" s="44">
        <v>0</v>
      </c>
    </row>
    <row r="406" spans="1:10" ht="15.5" x14ac:dyDescent="0.35">
      <c r="A406" s="20"/>
      <c r="B406" s="39"/>
      <c r="C406" s="40"/>
      <c r="D406" s="41"/>
      <c r="E406" s="42">
        <v>0</v>
      </c>
      <c r="F406" s="42">
        <v>0</v>
      </c>
      <c r="G406" s="41"/>
      <c r="H406" s="42">
        <v>0</v>
      </c>
      <c r="I406" s="43"/>
      <c r="J406" s="44">
        <v>0</v>
      </c>
    </row>
    <row r="407" spans="1:10" ht="15.5" x14ac:dyDescent="0.35">
      <c r="A407" s="20"/>
      <c r="B407" s="39"/>
      <c r="C407" s="40"/>
      <c r="D407" s="41"/>
      <c r="E407" s="42">
        <v>0</v>
      </c>
      <c r="F407" s="42">
        <v>0</v>
      </c>
      <c r="G407" s="41"/>
      <c r="H407" s="42">
        <v>0</v>
      </c>
      <c r="I407" s="43"/>
      <c r="J407" s="44">
        <v>0</v>
      </c>
    </row>
    <row r="408" spans="1:10" ht="15.5" x14ac:dyDescent="0.35">
      <c r="A408" s="20"/>
      <c r="B408" s="39"/>
      <c r="C408" s="40"/>
      <c r="D408" s="41"/>
      <c r="E408" s="42">
        <v>0</v>
      </c>
      <c r="F408" s="42">
        <v>0</v>
      </c>
      <c r="G408" s="41"/>
      <c r="H408" s="42">
        <v>0</v>
      </c>
      <c r="I408" s="43"/>
      <c r="J408" s="44">
        <v>0</v>
      </c>
    </row>
    <row r="409" spans="1:10" ht="15.5" x14ac:dyDescent="0.35">
      <c r="A409" s="20"/>
      <c r="B409" s="39"/>
      <c r="C409" s="40"/>
      <c r="D409" s="41"/>
      <c r="E409" s="42">
        <v>0</v>
      </c>
      <c r="F409" s="42">
        <v>0</v>
      </c>
      <c r="G409" s="41"/>
      <c r="H409" s="42">
        <v>0</v>
      </c>
      <c r="I409" s="43"/>
      <c r="J409" s="44">
        <v>0</v>
      </c>
    </row>
    <row r="410" spans="1:10" ht="15.5" x14ac:dyDescent="0.35">
      <c r="A410" s="20"/>
      <c r="B410" s="39"/>
      <c r="C410" s="40"/>
      <c r="D410" s="41"/>
      <c r="E410" s="42">
        <v>0</v>
      </c>
      <c r="F410" s="42">
        <v>0</v>
      </c>
      <c r="G410" s="41"/>
      <c r="H410" s="42">
        <v>0</v>
      </c>
      <c r="I410" s="43"/>
      <c r="J410" s="44">
        <v>0</v>
      </c>
    </row>
    <row r="411" spans="1:10" ht="15.5" x14ac:dyDescent="0.35">
      <c r="A411" s="20"/>
      <c r="B411" s="39"/>
      <c r="C411" s="40"/>
      <c r="D411" s="41"/>
      <c r="E411" s="42">
        <v>0</v>
      </c>
      <c r="F411" s="42">
        <v>0</v>
      </c>
      <c r="G411" s="41"/>
      <c r="H411" s="42">
        <v>0</v>
      </c>
      <c r="I411" s="43"/>
      <c r="J411" s="44">
        <v>0</v>
      </c>
    </row>
    <row r="412" spans="1:10" ht="15.5" x14ac:dyDescent="0.35">
      <c r="A412" s="20"/>
      <c r="B412" s="39"/>
      <c r="C412" s="40"/>
      <c r="D412" s="41"/>
      <c r="E412" s="42">
        <v>0</v>
      </c>
      <c r="F412" s="42">
        <v>0</v>
      </c>
      <c r="G412" s="41"/>
      <c r="H412" s="42">
        <v>0</v>
      </c>
      <c r="I412" s="43"/>
      <c r="J412" s="44">
        <v>0</v>
      </c>
    </row>
    <row r="413" spans="1:10" ht="15.5" x14ac:dyDescent="0.35">
      <c r="A413" s="20"/>
      <c r="B413" s="39"/>
      <c r="C413" s="40"/>
      <c r="D413" s="41"/>
      <c r="E413" s="42">
        <v>0</v>
      </c>
      <c r="F413" s="42">
        <v>0</v>
      </c>
      <c r="G413" s="41"/>
      <c r="H413" s="42">
        <v>0</v>
      </c>
      <c r="I413" s="43"/>
      <c r="J413" s="44">
        <v>0</v>
      </c>
    </row>
    <row r="414" spans="1:10" ht="15.5" x14ac:dyDescent="0.35">
      <c r="A414" s="20"/>
      <c r="B414" s="39"/>
      <c r="C414" s="40"/>
      <c r="D414" s="41"/>
      <c r="E414" s="42">
        <v>0</v>
      </c>
      <c r="F414" s="42">
        <v>0</v>
      </c>
      <c r="G414" s="41"/>
      <c r="H414" s="42">
        <v>0</v>
      </c>
      <c r="I414" s="43"/>
      <c r="J414" s="44">
        <v>0</v>
      </c>
    </row>
    <row r="415" spans="1:10" ht="15.5" x14ac:dyDescent="0.35">
      <c r="A415" s="20"/>
      <c r="B415" s="39"/>
      <c r="C415" s="40"/>
      <c r="D415" s="41"/>
      <c r="E415" s="42">
        <v>0</v>
      </c>
      <c r="F415" s="42">
        <v>0</v>
      </c>
      <c r="G415" s="41"/>
      <c r="H415" s="42">
        <v>0</v>
      </c>
      <c r="I415" s="43"/>
      <c r="J415" s="44">
        <v>0</v>
      </c>
    </row>
    <row r="416" spans="1:10" ht="15.5" x14ac:dyDescent="0.35">
      <c r="A416" s="20"/>
      <c r="B416" s="39"/>
      <c r="C416" s="40"/>
      <c r="D416" s="41"/>
      <c r="E416" s="42">
        <v>0</v>
      </c>
      <c r="F416" s="42">
        <v>0</v>
      </c>
      <c r="G416" s="41"/>
      <c r="H416" s="42">
        <v>0</v>
      </c>
      <c r="I416" s="43"/>
      <c r="J416" s="44">
        <v>0</v>
      </c>
    </row>
    <row r="417" spans="1:10" ht="15.5" x14ac:dyDescent="0.35">
      <c r="A417" s="20"/>
      <c r="B417" s="39"/>
      <c r="C417" s="40"/>
      <c r="D417" s="41"/>
      <c r="E417" s="42">
        <v>0</v>
      </c>
      <c r="F417" s="42">
        <v>0</v>
      </c>
      <c r="G417" s="41"/>
      <c r="H417" s="42">
        <v>0</v>
      </c>
      <c r="I417" s="43"/>
      <c r="J417" s="44">
        <v>0</v>
      </c>
    </row>
    <row r="418" spans="1:10" ht="15.5" x14ac:dyDescent="0.35">
      <c r="A418" s="20"/>
      <c r="B418" s="39"/>
      <c r="C418" s="40"/>
      <c r="D418" s="41"/>
      <c r="E418" s="42">
        <v>0</v>
      </c>
      <c r="F418" s="42">
        <v>0</v>
      </c>
      <c r="G418" s="41"/>
      <c r="H418" s="42">
        <v>0</v>
      </c>
      <c r="I418" s="43"/>
      <c r="J418" s="44">
        <v>0</v>
      </c>
    </row>
    <row r="419" spans="1:10" ht="15.5" x14ac:dyDescent="0.35">
      <c r="A419" s="20"/>
      <c r="B419" s="39"/>
      <c r="C419" s="40"/>
      <c r="D419" s="41"/>
      <c r="E419" s="42">
        <v>0</v>
      </c>
      <c r="F419" s="42">
        <v>0</v>
      </c>
      <c r="G419" s="41"/>
      <c r="H419" s="42">
        <v>0</v>
      </c>
      <c r="I419" s="43"/>
      <c r="J419" s="44">
        <v>0</v>
      </c>
    </row>
    <row r="420" spans="1:10" ht="15.5" x14ac:dyDescent="0.35">
      <c r="A420" s="20"/>
      <c r="B420" s="39"/>
      <c r="C420" s="40"/>
      <c r="D420" s="41"/>
      <c r="E420" s="42">
        <v>0</v>
      </c>
      <c r="F420" s="42">
        <v>0</v>
      </c>
      <c r="G420" s="41"/>
      <c r="H420" s="42">
        <v>0</v>
      </c>
      <c r="I420" s="43"/>
      <c r="J420" s="44">
        <v>0</v>
      </c>
    </row>
    <row r="421" spans="1:10" ht="15.5" x14ac:dyDescent="0.35">
      <c r="A421" s="20"/>
      <c r="B421" s="39"/>
      <c r="C421" s="40"/>
      <c r="D421" s="41"/>
      <c r="E421" s="42">
        <v>0</v>
      </c>
      <c r="F421" s="42">
        <v>0</v>
      </c>
      <c r="G421" s="41"/>
      <c r="H421" s="42">
        <v>0</v>
      </c>
      <c r="I421" s="43"/>
      <c r="J421" s="44">
        <v>0</v>
      </c>
    </row>
    <row r="422" spans="1:10" ht="15.5" x14ac:dyDescent="0.35">
      <c r="A422" s="20"/>
      <c r="B422" s="39"/>
      <c r="C422" s="40"/>
      <c r="D422" s="41"/>
      <c r="E422" s="42">
        <v>0</v>
      </c>
      <c r="F422" s="42">
        <v>0</v>
      </c>
      <c r="G422" s="41"/>
      <c r="H422" s="42">
        <v>0</v>
      </c>
      <c r="I422" s="43"/>
      <c r="J422" s="44">
        <v>0</v>
      </c>
    </row>
    <row r="423" spans="1:10" ht="15.5" x14ac:dyDescent="0.35">
      <c r="A423" s="20"/>
      <c r="B423" s="39"/>
      <c r="C423" s="40"/>
      <c r="D423" s="41"/>
      <c r="E423" s="42">
        <v>0</v>
      </c>
      <c r="F423" s="42">
        <v>0</v>
      </c>
      <c r="G423" s="41"/>
      <c r="H423" s="42">
        <v>0</v>
      </c>
      <c r="I423" s="43"/>
      <c r="J423" s="44">
        <v>0</v>
      </c>
    </row>
    <row r="424" spans="1:10" ht="15.5" x14ac:dyDescent="0.35">
      <c r="A424" s="20"/>
      <c r="B424" s="39"/>
      <c r="C424" s="40"/>
      <c r="D424" s="41"/>
      <c r="E424" s="42">
        <v>0</v>
      </c>
      <c r="F424" s="42">
        <v>0</v>
      </c>
      <c r="G424" s="41"/>
      <c r="H424" s="42">
        <v>0</v>
      </c>
      <c r="I424" s="43"/>
      <c r="J424" s="44">
        <v>0</v>
      </c>
    </row>
    <row r="425" spans="1:10" ht="15.5" x14ac:dyDescent="0.35">
      <c r="A425" s="20"/>
      <c r="B425" s="39"/>
      <c r="C425" s="40"/>
      <c r="D425" s="41"/>
      <c r="E425" s="42">
        <v>0</v>
      </c>
      <c r="F425" s="42">
        <v>0</v>
      </c>
      <c r="G425" s="41"/>
      <c r="H425" s="42">
        <v>0</v>
      </c>
      <c r="I425" s="43"/>
      <c r="J425" s="44">
        <v>0</v>
      </c>
    </row>
    <row r="426" spans="1:10" ht="15.5" x14ac:dyDescent="0.35">
      <c r="A426" s="20"/>
      <c r="B426" s="39"/>
      <c r="C426" s="40"/>
      <c r="D426" s="41"/>
      <c r="E426" s="42">
        <v>0</v>
      </c>
      <c r="F426" s="42">
        <v>0</v>
      </c>
      <c r="G426" s="41"/>
      <c r="H426" s="42">
        <v>0</v>
      </c>
      <c r="I426" s="43"/>
      <c r="J426" s="44">
        <v>0</v>
      </c>
    </row>
    <row r="427" spans="1:10" ht="15.5" x14ac:dyDescent="0.35">
      <c r="A427" s="20"/>
      <c r="B427" s="39"/>
      <c r="C427" s="40"/>
      <c r="D427" s="41"/>
      <c r="E427" s="42">
        <v>0</v>
      </c>
      <c r="F427" s="42">
        <v>0</v>
      </c>
      <c r="G427" s="41"/>
      <c r="H427" s="42">
        <v>0</v>
      </c>
      <c r="I427" s="43"/>
      <c r="J427" s="44">
        <v>0</v>
      </c>
    </row>
    <row r="428" spans="1:10" ht="15.5" x14ac:dyDescent="0.35">
      <c r="A428" s="20"/>
      <c r="B428" s="39"/>
      <c r="C428" s="40"/>
      <c r="D428" s="41"/>
      <c r="E428" s="42">
        <v>0</v>
      </c>
      <c r="F428" s="42">
        <v>0</v>
      </c>
      <c r="G428" s="41"/>
      <c r="H428" s="42">
        <v>0</v>
      </c>
      <c r="I428" s="43"/>
      <c r="J428" s="44">
        <v>0</v>
      </c>
    </row>
    <row r="429" spans="1:10" ht="15.5" x14ac:dyDescent="0.35">
      <c r="A429" s="20"/>
      <c r="B429" s="39"/>
      <c r="C429" s="40"/>
      <c r="D429" s="41"/>
      <c r="E429" s="42">
        <v>0</v>
      </c>
      <c r="F429" s="42">
        <v>0</v>
      </c>
      <c r="G429" s="41"/>
      <c r="H429" s="42">
        <v>0</v>
      </c>
      <c r="I429" s="43"/>
      <c r="J429" s="44">
        <v>0</v>
      </c>
    </row>
    <row r="430" spans="1:10" ht="15.5" x14ac:dyDescent="0.35">
      <c r="A430" s="20"/>
      <c r="B430" s="39"/>
      <c r="C430" s="40"/>
      <c r="D430" s="41"/>
      <c r="E430" s="42">
        <v>0</v>
      </c>
      <c r="F430" s="42">
        <v>0</v>
      </c>
      <c r="G430" s="41"/>
      <c r="H430" s="42">
        <v>0</v>
      </c>
      <c r="I430" s="43"/>
      <c r="J430" s="44">
        <v>0</v>
      </c>
    </row>
    <row r="431" spans="1:10" ht="15.5" x14ac:dyDescent="0.35">
      <c r="A431" s="20"/>
      <c r="B431" s="39"/>
      <c r="C431" s="40"/>
      <c r="D431" s="41"/>
      <c r="E431" s="42">
        <v>0</v>
      </c>
      <c r="F431" s="42">
        <v>0</v>
      </c>
      <c r="G431" s="41"/>
      <c r="H431" s="42">
        <v>0</v>
      </c>
      <c r="I431" s="43"/>
      <c r="J431" s="44">
        <v>0</v>
      </c>
    </row>
    <row r="432" spans="1:10" ht="15.5" x14ac:dyDescent="0.35">
      <c r="A432" s="20"/>
      <c r="B432" s="39"/>
      <c r="C432" s="40"/>
      <c r="D432" s="41"/>
      <c r="E432" s="42">
        <v>0</v>
      </c>
      <c r="F432" s="42">
        <v>0</v>
      </c>
      <c r="G432" s="41"/>
      <c r="H432" s="42">
        <v>0</v>
      </c>
      <c r="I432" s="43"/>
      <c r="J432" s="44">
        <v>0</v>
      </c>
    </row>
    <row r="433" spans="1:10" ht="15.5" x14ac:dyDescent="0.35">
      <c r="A433" s="20"/>
      <c r="B433" s="39"/>
      <c r="C433" s="40"/>
      <c r="D433" s="41"/>
      <c r="E433" s="42">
        <v>0</v>
      </c>
      <c r="F433" s="42">
        <v>0</v>
      </c>
      <c r="G433" s="41"/>
      <c r="H433" s="42">
        <v>0</v>
      </c>
      <c r="I433" s="43"/>
      <c r="J433" s="44">
        <v>0</v>
      </c>
    </row>
    <row r="434" spans="1:10" ht="15.5" x14ac:dyDescent="0.35">
      <c r="A434" s="20"/>
      <c r="B434" s="39"/>
      <c r="C434" s="40"/>
      <c r="D434" s="41"/>
      <c r="E434" s="42">
        <v>0</v>
      </c>
      <c r="F434" s="42">
        <v>0</v>
      </c>
      <c r="G434" s="41"/>
      <c r="H434" s="42">
        <v>0</v>
      </c>
      <c r="I434" s="43"/>
      <c r="J434" s="44">
        <v>0</v>
      </c>
    </row>
    <row r="435" spans="1:10" ht="15.5" x14ac:dyDescent="0.35">
      <c r="A435" s="20"/>
      <c r="B435" s="39"/>
      <c r="C435" s="40"/>
      <c r="D435" s="41"/>
      <c r="E435" s="42">
        <v>0</v>
      </c>
      <c r="F435" s="42">
        <v>0</v>
      </c>
      <c r="G435" s="41"/>
      <c r="H435" s="42">
        <v>0</v>
      </c>
      <c r="I435" s="43"/>
      <c r="J435" s="44">
        <v>0</v>
      </c>
    </row>
    <row r="436" spans="1:10" ht="15.5" x14ac:dyDescent="0.35">
      <c r="A436" s="20"/>
      <c r="B436" s="39"/>
      <c r="C436" s="40"/>
      <c r="D436" s="41"/>
      <c r="E436" s="42">
        <v>0</v>
      </c>
      <c r="F436" s="42">
        <v>0</v>
      </c>
      <c r="G436" s="41"/>
      <c r="H436" s="42">
        <v>0</v>
      </c>
      <c r="I436" s="43"/>
      <c r="J436" s="44">
        <v>0</v>
      </c>
    </row>
    <row r="437" spans="1:10" ht="15.5" x14ac:dyDescent="0.35">
      <c r="A437" s="20"/>
      <c r="B437" s="39"/>
      <c r="C437" s="40"/>
      <c r="D437" s="41"/>
      <c r="E437" s="42">
        <v>0</v>
      </c>
      <c r="F437" s="42">
        <v>0</v>
      </c>
      <c r="G437" s="41"/>
      <c r="H437" s="42">
        <v>0</v>
      </c>
      <c r="I437" s="43"/>
      <c r="J437" s="44">
        <v>0</v>
      </c>
    </row>
    <row r="438" spans="1:10" ht="15.5" x14ac:dyDescent="0.35">
      <c r="A438" s="20"/>
      <c r="B438" s="39"/>
      <c r="C438" s="40"/>
      <c r="D438" s="41"/>
      <c r="E438" s="42">
        <v>0</v>
      </c>
      <c r="F438" s="42">
        <v>0</v>
      </c>
      <c r="G438" s="41"/>
      <c r="H438" s="42">
        <v>0</v>
      </c>
      <c r="I438" s="43"/>
      <c r="J438" s="44">
        <v>0</v>
      </c>
    </row>
    <row r="439" spans="1:10" ht="15.5" x14ac:dyDescent="0.35">
      <c r="A439" s="20"/>
      <c r="B439" s="39"/>
      <c r="C439" s="40"/>
      <c r="D439" s="41"/>
      <c r="E439" s="42">
        <v>0</v>
      </c>
      <c r="F439" s="42">
        <v>0</v>
      </c>
      <c r="G439" s="41"/>
      <c r="H439" s="42">
        <v>0</v>
      </c>
      <c r="I439" s="43"/>
      <c r="J439" s="44">
        <v>0</v>
      </c>
    </row>
    <row r="440" spans="1:10" ht="15.5" x14ac:dyDescent="0.35">
      <c r="A440" s="20"/>
      <c r="B440" s="39"/>
      <c r="C440" s="40"/>
      <c r="D440" s="41"/>
      <c r="E440" s="42">
        <v>0</v>
      </c>
      <c r="F440" s="42">
        <v>0</v>
      </c>
      <c r="G440" s="41"/>
      <c r="H440" s="42">
        <v>0</v>
      </c>
      <c r="I440" s="43"/>
      <c r="J440" s="44">
        <v>0</v>
      </c>
    </row>
    <row r="441" spans="1:10" ht="15.5" x14ac:dyDescent="0.35">
      <c r="A441" s="20"/>
      <c r="B441" s="39"/>
      <c r="C441" s="40"/>
      <c r="D441" s="41"/>
      <c r="E441" s="42">
        <v>0</v>
      </c>
      <c r="F441" s="42">
        <v>0</v>
      </c>
      <c r="G441" s="41"/>
      <c r="H441" s="42">
        <v>0</v>
      </c>
      <c r="I441" s="43"/>
      <c r="J441" s="44">
        <v>0</v>
      </c>
    </row>
    <row r="442" spans="1:10" ht="15.5" x14ac:dyDescent="0.35">
      <c r="A442" s="20"/>
      <c r="B442" s="39"/>
      <c r="C442" s="40"/>
      <c r="D442" s="41"/>
      <c r="E442" s="42">
        <v>0</v>
      </c>
      <c r="F442" s="42">
        <v>0</v>
      </c>
      <c r="G442" s="41"/>
      <c r="H442" s="42">
        <v>0</v>
      </c>
      <c r="I442" s="43"/>
      <c r="J442" s="44">
        <v>0</v>
      </c>
    </row>
    <row r="443" spans="1:10" ht="15.5" x14ac:dyDescent="0.35">
      <c r="A443" s="20"/>
      <c r="B443" s="39"/>
      <c r="C443" s="40"/>
      <c r="D443" s="41"/>
      <c r="E443" s="42">
        <v>0</v>
      </c>
      <c r="F443" s="42">
        <v>0</v>
      </c>
      <c r="G443" s="41"/>
      <c r="H443" s="42">
        <v>0</v>
      </c>
      <c r="I443" s="43"/>
      <c r="J443" s="44">
        <v>0</v>
      </c>
    </row>
    <row r="444" spans="1:10" ht="15.5" x14ac:dyDescent="0.35">
      <c r="A444" s="20"/>
      <c r="B444" s="39"/>
      <c r="C444" s="40"/>
      <c r="D444" s="41"/>
      <c r="E444" s="42">
        <v>0</v>
      </c>
      <c r="F444" s="42">
        <v>0</v>
      </c>
      <c r="G444" s="41"/>
      <c r="H444" s="42">
        <v>0</v>
      </c>
      <c r="I444" s="43"/>
      <c r="J444" s="44">
        <v>0</v>
      </c>
    </row>
    <row r="445" spans="1:10" ht="15.5" x14ac:dyDescent="0.35">
      <c r="A445" s="20"/>
      <c r="B445" s="39"/>
      <c r="C445" s="40"/>
      <c r="D445" s="41"/>
      <c r="E445" s="42">
        <v>0</v>
      </c>
      <c r="F445" s="42">
        <v>0</v>
      </c>
      <c r="G445" s="41"/>
      <c r="H445" s="42">
        <v>0</v>
      </c>
      <c r="I445" s="43"/>
      <c r="J445" s="44">
        <v>0</v>
      </c>
    </row>
    <row r="446" spans="1:10" ht="15.5" x14ac:dyDescent="0.35">
      <c r="A446" s="20"/>
      <c r="B446" s="39"/>
      <c r="C446" s="40"/>
      <c r="D446" s="41"/>
      <c r="E446" s="42">
        <v>0</v>
      </c>
      <c r="F446" s="42">
        <v>0</v>
      </c>
      <c r="G446" s="41"/>
      <c r="H446" s="42">
        <v>0</v>
      </c>
      <c r="I446" s="43"/>
      <c r="J446" s="44">
        <v>0</v>
      </c>
    </row>
    <row r="447" spans="1:10" ht="15.5" x14ac:dyDescent="0.35">
      <c r="A447" s="20"/>
      <c r="B447" s="39"/>
      <c r="C447" s="40"/>
      <c r="D447" s="41"/>
      <c r="E447" s="42">
        <v>0</v>
      </c>
      <c r="F447" s="42">
        <v>0</v>
      </c>
      <c r="G447" s="41"/>
      <c r="H447" s="42">
        <v>0</v>
      </c>
      <c r="I447" s="43"/>
      <c r="J447" s="44">
        <v>0</v>
      </c>
    </row>
    <row r="448" spans="1:10" ht="15.5" x14ac:dyDescent="0.35">
      <c r="A448" s="20"/>
      <c r="B448" s="39"/>
      <c r="C448" s="40"/>
      <c r="D448" s="41"/>
      <c r="E448" s="42">
        <v>0</v>
      </c>
      <c r="F448" s="42">
        <v>0</v>
      </c>
      <c r="G448" s="41"/>
      <c r="H448" s="42">
        <v>0</v>
      </c>
      <c r="I448" s="43"/>
      <c r="J448" s="44">
        <v>0</v>
      </c>
    </row>
    <row r="449" spans="1:10" ht="15.5" x14ac:dyDescent="0.35">
      <c r="A449" s="20"/>
      <c r="B449" s="39"/>
      <c r="C449" s="40"/>
      <c r="D449" s="41"/>
      <c r="E449" s="42">
        <v>0</v>
      </c>
      <c r="F449" s="42">
        <v>0</v>
      </c>
      <c r="G449" s="41"/>
      <c r="H449" s="42">
        <v>0</v>
      </c>
      <c r="I449" s="43"/>
      <c r="J449" s="44">
        <v>0</v>
      </c>
    </row>
    <row r="450" spans="1:10" ht="15.5" x14ac:dyDescent="0.35">
      <c r="A450" s="20"/>
      <c r="B450" s="39"/>
      <c r="C450" s="40"/>
      <c r="D450" s="41"/>
      <c r="E450" s="42">
        <v>0</v>
      </c>
      <c r="F450" s="42">
        <v>0</v>
      </c>
      <c r="G450" s="41"/>
      <c r="H450" s="42">
        <v>0</v>
      </c>
      <c r="I450" s="43"/>
      <c r="J450" s="44">
        <v>0</v>
      </c>
    </row>
    <row r="451" spans="1:10" ht="15.5" x14ac:dyDescent="0.35">
      <c r="A451" s="20"/>
      <c r="B451" s="39"/>
      <c r="C451" s="40"/>
      <c r="D451" s="41"/>
      <c r="E451" s="42">
        <v>0</v>
      </c>
      <c r="F451" s="42">
        <v>0</v>
      </c>
      <c r="G451" s="41"/>
      <c r="H451" s="42">
        <v>0</v>
      </c>
      <c r="I451" s="43"/>
      <c r="J451" s="44">
        <v>0</v>
      </c>
    </row>
    <row r="452" spans="1:10" ht="15.5" x14ac:dyDescent="0.35">
      <c r="A452" s="20"/>
      <c r="B452" s="39"/>
      <c r="C452" s="40"/>
      <c r="D452" s="41"/>
      <c r="E452" s="42">
        <v>0</v>
      </c>
      <c r="F452" s="42">
        <v>0</v>
      </c>
      <c r="G452" s="41"/>
      <c r="H452" s="42">
        <v>0</v>
      </c>
      <c r="I452" s="43"/>
      <c r="J452" s="44">
        <v>0</v>
      </c>
    </row>
    <row r="453" spans="1:10" ht="15.5" x14ac:dyDescent="0.35">
      <c r="A453" s="20"/>
      <c r="B453" s="39"/>
      <c r="C453" s="40"/>
      <c r="D453" s="41"/>
      <c r="E453" s="42">
        <v>0</v>
      </c>
      <c r="F453" s="42">
        <v>0</v>
      </c>
      <c r="G453" s="41"/>
      <c r="H453" s="42">
        <v>0</v>
      </c>
      <c r="I453" s="43"/>
      <c r="J453" s="44">
        <v>0</v>
      </c>
    </row>
    <row r="454" spans="1:10" ht="15.5" x14ac:dyDescent="0.35">
      <c r="A454" s="20"/>
      <c r="B454" s="39"/>
      <c r="C454" s="40"/>
      <c r="D454" s="41"/>
      <c r="E454" s="42">
        <v>0</v>
      </c>
      <c r="F454" s="42">
        <v>0</v>
      </c>
      <c r="G454" s="41"/>
      <c r="H454" s="42">
        <v>0</v>
      </c>
      <c r="I454" s="43"/>
      <c r="J454" s="44">
        <v>0</v>
      </c>
    </row>
    <row r="455" spans="1:10" ht="15.5" x14ac:dyDescent="0.35">
      <c r="A455" s="20"/>
      <c r="B455" s="39"/>
      <c r="C455" s="40"/>
      <c r="D455" s="41"/>
      <c r="E455" s="42">
        <v>0</v>
      </c>
      <c r="F455" s="42">
        <v>0</v>
      </c>
      <c r="G455" s="41"/>
      <c r="H455" s="42">
        <v>0</v>
      </c>
      <c r="I455" s="43"/>
      <c r="J455" s="44">
        <v>0</v>
      </c>
    </row>
    <row r="456" spans="1:10" ht="15.5" x14ac:dyDescent="0.35">
      <c r="A456" s="20"/>
      <c r="B456" s="39"/>
      <c r="C456" s="40"/>
      <c r="D456" s="41"/>
      <c r="E456" s="42">
        <v>0</v>
      </c>
      <c r="F456" s="42">
        <v>0</v>
      </c>
      <c r="G456" s="41"/>
      <c r="H456" s="42">
        <v>0</v>
      </c>
      <c r="I456" s="43"/>
      <c r="J456" s="44">
        <v>0</v>
      </c>
    </row>
    <row r="457" spans="1:10" ht="15.5" x14ac:dyDescent="0.35">
      <c r="A457" s="20"/>
      <c r="B457" s="39"/>
      <c r="C457" s="40"/>
      <c r="D457" s="41"/>
      <c r="E457" s="42">
        <v>0</v>
      </c>
      <c r="F457" s="42">
        <v>0</v>
      </c>
      <c r="G457" s="41"/>
      <c r="H457" s="42">
        <v>0</v>
      </c>
      <c r="I457" s="43"/>
      <c r="J457" s="44">
        <v>0</v>
      </c>
    </row>
    <row r="458" spans="1:10" ht="15.5" x14ac:dyDescent="0.35">
      <c r="A458" s="20"/>
      <c r="B458" s="39"/>
      <c r="C458" s="40"/>
      <c r="D458" s="41"/>
      <c r="E458" s="42">
        <v>0</v>
      </c>
      <c r="F458" s="42">
        <v>0</v>
      </c>
      <c r="G458" s="41"/>
      <c r="H458" s="42">
        <v>0</v>
      </c>
      <c r="I458" s="43"/>
      <c r="J458" s="44">
        <v>0</v>
      </c>
    </row>
    <row r="459" spans="1:10" ht="15.5" x14ac:dyDescent="0.35">
      <c r="A459" s="20"/>
      <c r="B459" s="39"/>
      <c r="C459" s="40"/>
      <c r="D459" s="41"/>
      <c r="E459" s="42">
        <v>0</v>
      </c>
      <c r="F459" s="42">
        <v>0</v>
      </c>
      <c r="G459" s="41"/>
      <c r="H459" s="42">
        <v>0</v>
      </c>
      <c r="I459" s="43"/>
      <c r="J459" s="44">
        <v>0</v>
      </c>
    </row>
    <row r="460" spans="1:10" ht="15.5" x14ac:dyDescent="0.35">
      <c r="A460" s="20"/>
      <c r="B460" s="39"/>
      <c r="C460" s="40"/>
      <c r="D460" s="41"/>
      <c r="E460" s="42">
        <v>0</v>
      </c>
      <c r="F460" s="42">
        <v>0</v>
      </c>
      <c r="G460" s="41"/>
      <c r="H460" s="42">
        <v>0</v>
      </c>
      <c r="I460" s="43"/>
      <c r="J460" s="44">
        <v>0</v>
      </c>
    </row>
    <row r="461" spans="1:10" ht="15.5" x14ac:dyDescent="0.35">
      <c r="A461" s="20"/>
      <c r="B461" s="39"/>
      <c r="C461" s="40"/>
      <c r="D461" s="41"/>
      <c r="E461" s="42">
        <v>0</v>
      </c>
      <c r="F461" s="42">
        <v>0</v>
      </c>
      <c r="G461" s="41"/>
      <c r="H461" s="42">
        <v>0</v>
      </c>
      <c r="I461" s="43"/>
      <c r="J461" s="44">
        <v>0</v>
      </c>
    </row>
    <row r="462" spans="1:10" ht="15.5" x14ac:dyDescent="0.35">
      <c r="A462" s="20"/>
      <c r="B462" s="39"/>
      <c r="C462" s="40"/>
      <c r="D462" s="41"/>
      <c r="E462" s="42">
        <v>0</v>
      </c>
      <c r="F462" s="42">
        <v>0</v>
      </c>
      <c r="G462" s="41"/>
      <c r="H462" s="42">
        <v>0</v>
      </c>
      <c r="I462" s="43"/>
      <c r="J462" s="44">
        <v>0</v>
      </c>
    </row>
    <row r="463" spans="1:10" ht="15.5" x14ac:dyDescent="0.35">
      <c r="A463" s="20"/>
      <c r="B463" s="39"/>
      <c r="C463" s="40"/>
      <c r="D463" s="41"/>
      <c r="E463" s="42">
        <v>0</v>
      </c>
      <c r="F463" s="42">
        <v>0</v>
      </c>
      <c r="G463" s="41"/>
      <c r="H463" s="42">
        <v>0</v>
      </c>
      <c r="I463" s="43"/>
      <c r="J463" s="44">
        <v>0</v>
      </c>
    </row>
    <row r="464" spans="1:10" ht="15.5" x14ac:dyDescent="0.35">
      <c r="A464" s="20"/>
      <c r="B464" s="39"/>
      <c r="C464" s="40"/>
      <c r="D464" s="41"/>
      <c r="E464" s="42">
        <v>0</v>
      </c>
      <c r="F464" s="42">
        <v>0</v>
      </c>
      <c r="G464" s="41"/>
      <c r="H464" s="42">
        <v>0</v>
      </c>
      <c r="I464" s="43"/>
      <c r="J464" s="44">
        <v>0</v>
      </c>
    </row>
    <row r="465" spans="1:10" ht="15.5" x14ac:dyDescent="0.35">
      <c r="A465" s="20"/>
      <c r="B465" s="39"/>
      <c r="C465" s="40"/>
      <c r="D465" s="41"/>
      <c r="E465" s="42">
        <v>0</v>
      </c>
      <c r="F465" s="42">
        <v>0</v>
      </c>
      <c r="G465" s="41"/>
      <c r="H465" s="42">
        <v>0</v>
      </c>
      <c r="I465" s="43"/>
      <c r="J465" s="44">
        <v>0</v>
      </c>
    </row>
    <row r="466" spans="1:10" ht="15.5" x14ac:dyDescent="0.35">
      <c r="A466" s="20"/>
      <c r="B466" s="39"/>
      <c r="C466" s="40"/>
      <c r="D466" s="41"/>
      <c r="E466" s="42">
        <v>0</v>
      </c>
      <c r="F466" s="42">
        <v>0</v>
      </c>
      <c r="G466" s="41"/>
      <c r="H466" s="42">
        <v>0</v>
      </c>
      <c r="I466" s="43"/>
      <c r="J466" s="44">
        <v>0</v>
      </c>
    </row>
    <row r="467" spans="1:10" ht="15.5" x14ac:dyDescent="0.35">
      <c r="A467" s="20"/>
      <c r="B467" s="39"/>
      <c r="C467" s="40"/>
      <c r="D467" s="41"/>
      <c r="E467" s="42">
        <v>0</v>
      </c>
      <c r="F467" s="42">
        <v>0</v>
      </c>
      <c r="G467" s="41"/>
      <c r="H467" s="42">
        <v>0</v>
      </c>
      <c r="I467" s="43"/>
      <c r="J467" s="44">
        <v>0</v>
      </c>
    </row>
    <row r="468" spans="1:10" ht="15.5" x14ac:dyDescent="0.35">
      <c r="A468" s="20"/>
      <c r="B468" s="39"/>
      <c r="C468" s="40"/>
      <c r="D468" s="41"/>
      <c r="E468" s="42">
        <v>0</v>
      </c>
      <c r="F468" s="42">
        <v>0</v>
      </c>
      <c r="G468" s="41"/>
      <c r="H468" s="42">
        <v>0</v>
      </c>
      <c r="I468" s="43"/>
      <c r="J468" s="44">
        <v>0</v>
      </c>
    </row>
    <row r="469" spans="1:10" ht="15.5" x14ac:dyDescent="0.35">
      <c r="A469" s="20"/>
      <c r="B469" s="39"/>
      <c r="C469" s="40"/>
      <c r="D469" s="41"/>
      <c r="E469" s="42">
        <v>0</v>
      </c>
      <c r="F469" s="42">
        <v>0</v>
      </c>
      <c r="G469" s="41"/>
      <c r="H469" s="42">
        <v>0</v>
      </c>
      <c r="I469" s="43"/>
      <c r="J469" s="44">
        <v>0</v>
      </c>
    </row>
    <row r="470" spans="1:10" ht="15.5" x14ac:dyDescent="0.35">
      <c r="A470" s="20"/>
      <c r="B470" s="39"/>
      <c r="C470" s="40"/>
      <c r="D470" s="41"/>
      <c r="E470" s="42">
        <v>0</v>
      </c>
      <c r="F470" s="42">
        <v>0</v>
      </c>
      <c r="G470" s="41"/>
      <c r="H470" s="42">
        <v>0</v>
      </c>
      <c r="I470" s="43"/>
      <c r="J470" s="44">
        <v>0</v>
      </c>
    </row>
    <row r="471" spans="1:10" ht="15.5" x14ac:dyDescent="0.35">
      <c r="A471" s="20"/>
      <c r="B471" s="39"/>
      <c r="C471" s="40"/>
      <c r="D471" s="41"/>
      <c r="E471" s="42">
        <v>0</v>
      </c>
      <c r="F471" s="42">
        <v>0</v>
      </c>
      <c r="G471" s="41"/>
      <c r="H471" s="42">
        <v>0</v>
      </c>
      <c r="I471" s="43"/>
      <c r="J471" s="44">
        <v>0</v>
      </c>
    </row>
    <row r="472" spans="1:10" ht="15.5" x14ac:dyDescent="0.35">
      <c r="A472" s="20"/>
      <c r="B472" s="39"/>
      <c r="C472" s="40"/>
      <c r="D472" s="41"/>
      <c r="E472" s="42">
        <v>0</v>
      </c>
      <c r="F472" s="42">
        <v>0</v>
      </c>
      <c r="G472" s="41"/>
      <c r="H472" s="42">
        <v>0</v>
      </c>
      <c r="I472" s="43"/>
      <c r="J472" s="44">
        <v>0</v>
      </c>
    </row>
    <row r="473" spans="1:10" ht="15.5" x14ac:dyDescent="0.35">
      <c r="A473" s="20"/>
      <c r="B473" s="39"/>
      <c r="C473" s="40"/>
      <c r="D473" s="41"/>
      <c r="E473" s="42">
        <v>0</v>
      </c>
      <c r="F473" s="42">
        <v>0</v>
      </c>
      <c r="G473" s="41"/>
      <c r="H473" s="42">
        <v>0</v>
      </c>
      <c r="I473" s="43"/>
      <c r="J473" s="44">
        <v>0</v>
      </c>
    </row>
    <row r="474" spans="1:10" ht="15.5" x14ac:dyDescent="0.35">
      <c r="A474" s="20"/>
      <c r="B474" s="39"/>
      <c r="C474" s="40"/>
      <c r="D474" s="41"/>
      <c r="E474" s="42">
        <v>0</v>
      </c>
      <c r="F474" s="42">
        <v>0</v>
      </c>
      <c r="G474" s="41"/>
      <c r="H474" s="42">
        <v>0</v>
      </c>
      <c r="I474" s="43"/>
      <c r="J474" s="44">
        <v>0</v>
      </c>
    </row>
    <row r="475" spans="1:10" ht="15.5" x14ac:dyDescent="0.35">
      <c r="A475" s="20"/>
      <c r="B475" s="39"/>
      <c r="C475" s="40"/>
      <c r="D475" s="41"/>
      <c r="E475" s="42">
        <v>0</v>
      </c>
      <c r="F475" s="42">
        <v>0</v>
      </c>
      <c r="G475" s="41"/>
      <c r="H475" s="42">
        <v>0</v>
      </c>
      <c r="I475" s="43"/>
      <c r="J475" s="44">
        <v>0</v>
      </c>
    </row>
    <row r="476" spans="1:10" ht="15.5" x14ac:dyDescent="0.35">
      <c r="A476" s="20"/>
      <c r="B476" s="39"/>
      <c r="C476" s="40"/>
      <c r="D476" s="41"/>
      <c r="E476" s="42">
        <v>0</v>
      </c>
      <c r="F476" s="42">
        <v>0</v>
      </c>
      <c r="G476" s="41"/>
      <c r="H476" s="42">
        <v>0</v>
      </c>
      <c r="I476" s="43"/>
      <c r="J476" s="44">
        <v>0</v>
      </c>
    </row>
    <row r="477" spans="1:10" ht="15.5" x14ac:dyDescent="0.35">
      <c r="A477" s="20"/>
      <c r="B477" s="39"/>
      <c r="C477" s="40"/>
      <c r="D477" s="41"/>
      <c r="E477" s="42">
        <v>0</v>
      </c>
      <c r="F477" s="42">
        <v>0</v>
      </c>
      <c r="G477" s="41"/>
      <c r="H477" s="42">
        <v>0</v>
      </c>
      <c r="I477" s="43"/>
      <c r="J477" s="44">
        <v>0</v>
      </c>
    </row>
    <row r="478" spans="1:10" ht="15.5" x14ac:dyDescent="0.35">
      <c r="A478" s="20"/>
      <c r="B478" s="39"/>
      <c r="C478" s="40"/>
      <c r="D478" s="41"/>
      <c r="E478" s="42">
        <v>0</v>
      </c>
      <c r="F478" s="42">
        <v>0</v>
      </c>
      <c r="G478" s="41"/>
      <c r="H478" s="42">
        <v>0</v>
      </c>
      <c r="I478" s="43"/>
      <c r="J478" s="44">
        <v>0</v>
      </c>
    </row>
    <row r="479" spans="1:10" ht="15.5" x14ac:dyDescent="0.35">
      <c r="A479" s="20"/>
      <c r="B479" s="39"/>
      <c r="C479" s="40"/>
      <c r="D479" s="41"/>
      <c r="E479" s="42">
        <v>0</v>
      </c>
      <c r="F479" s="42">
        <v>0</v>
      </c>
      <c r="G479" s="41"/>
      <c r="H479" s="42">
        <v>0</v>
      </c>
      <c r="I479" s="43"/>
      <c r="J479" s="44">
        <v>0</v>
      </c>
    </row>
    <row r="480" spans="1:10" ht="15.5" x14ac:dyDescent="0.35">
      <c r="A480" s="20"/>
      <c r="B480" s="39"/>
      <c r="C480" s="40"/>
      <c r="D480" s="41"/>
      <c r="E480" s="42">
        <v>0</v>
      </c>
      <c r="F480" s="42">
        <v>0</v>
      </c>
      <c r="G480" s="41"/>
      <c r="H480" s="42">
        <v>0</v>
      </c>
      <c r="I480" s="43"/>
      <c r="J480" s="44">
        <v>0</v>
      </c>
    </row>
    <row r="481" spans="1:10" ht="15.5" x14ac:dyDescent="0.35">
      <c r="A481" s="20"/>
      <c r="B481" s="39"/>
      <c r="C481" s="40"/>
      <c r="D481" s="41"/>
      <c r="E481" s="42">
        <v>0</v>
      </c>
      <c r="F481" s="42">
        <v>0</v>
      </c>
      <c r="G481" s="41"/>
      <c r="H481" s="42">
        <v>0</v>
      </c>
      <c r="I481" s="43"/>
      <c r="J481" s="44">
        <v>0</v>
      </c>
    </row>
    <row r="482" spans="1:10" ht="15.5" x14ac:dyDescent="0.35">
      <c r="A482" s="20"/>
      <c r="B482" s="39"/>
      <c r="C482" s="40"/>
      <c r="D482" s="41"/>
      <c r="E482" s="42">
        <v>0</v>
      </c>
      <c r="F482" s="42">
        <v>0</v>
      </c>
      <c r="G482" s="41"/>
      <c r="H482" s="42">
        <v>0</v>
      </c>
      <c r="I482" s="43"/>
      <c r="J482" s="44">
        <v>0</v>
      </c>
    </row>
    <row r="483" spans="1:10" ht="15.5" x14ac:dyDescent="0.35">
      <c r="A483" s="20"/>
      <c r="B483" s="39"/>
      <c r="C483" s="40"/>
      <c r="D483" s="41"/>
      <c r="E483" s="42">
        <v>0</v>
      </c>
      <c r="F483" s="42">
        <v>0</v>
      </c>
      <c r="G483" s="41"/>
      <c r="H483" s="42">
        <v>0</v>
      </c>
      <c r="I483" s="43"/>
      <c r="J483" s="44">
        <v>0</v>
      </c>
    </row>
    <row r="484" spans="1:10" ht="15.5" x14ac:dyDescent="0.35">
      <c r="A484" s="20"/>
      <c r="B484" s="39"/>
      <c r="C484" s="40"/>
      <c r="D484" s="41"/>
      <c r="E484" s="42">
        <v>0</v>
      </c>
      <c r="F484" s="42">
        <v>0</v>
      </c>
      <c r="G484" s="41"/>
      <c r="H484" s="42">
        <v>0</v>
      </c>
      <c r="I484" s="43"/>
      <c r="J484" s="44">
        <v>0</v>
      </c>
    </row>
    <row r="485" spans="1:10" ht="15.5" x14ac:dyDescent="0.35">
      <c r="A485" s="20"/>
      <c r="B485" s="39"/>
      <c r="C485" s="40"/>
      <c r="D485" s="41"/>
      <c r="E485" s="42">
        <v>0</v>
      </c>
      <c r="F485" s="42">
        <v>0</v>
      </c>
      <c r="G485" s="41"/>
      <c r="H485" s="42">
        <v>0</v>
      </c>
      <c r="I485" s="43"/>
      <c r="J485" s="44">
        <v>0</v>
      </c>
    </row>
    <row r="486" spans="1:10" ht="15.5" x14ac:dyDescent="0.35">
      <c r="A486" s="20"/>
      <c r="B486" s="39"/>
      <c r="C486" s="40"/>
      <c r="D486" s="41"/>
      <c r="E486" s="42">
        <v>0</v>
      </c>
      <c r="F486" s="42">
        <v>0</v>
      </c>
      <c r="G486" s="41"/>
      <c r="H486" s="42">
        <v>0</v>
      </c>
      <c r="I486" s="43"/>
      <c r="J486" s="44">
        <v>0</v>
      </c>
    </row>
    <row r="487" spans="1:10" ht="15.5" x14ac:dyDescent="0.35">
      <c r="A487" s="20"/>
      <c r="B487" s="39"/>
      <c r="C487" s="40"/>
      <c r="D487" s="41"/>
      <c r="E487" s="42">
        <v>0</v>
      </c>
      <c r="F487" s="42">
        <v>0</v>
      </c>
      <c r="G487" s="41"/>
      <c r="H487" s="42">
        <v>0</v>
      </c>
      <c r="I487" s="43"/>
      <c r="J487" s="44">
        <v>0</v>
      </c>
    </row>
    <row r="488" spans="1:10" ht="15.5" x14ac:dyDescent="0.35">
      <c r="A488" s="20"/>
      <c r="B488" s="39"/>
      <c r="C488" s="40"/>
      <c r="D488" s="41"/>
      <c r="E488" s="42">
        <v>0</v>
      </c>
      <c r="F488" s="42">
        <v>0</v>
      </c>
      <c r="G488" s="41"/>
      <c r="H488" s="42">
        <v>0</v>
      </c>
      <c r="I488" s="43"/>
      <c r="J488" s="44">
        <v>0</v>
      </c>
    </row>
    <row r="489" spans="1:10" ht="15.5" x14ac:dyDescent="0.35">
      <c r="A489" s="20"/>
      <c r="B489" s="39"/>
      <c r="C489" s="40"/>
      <c r="D489" s="41"/>
      <c r="E489" s="42">
        <v>0</v>
      </c>
      <c r="F489" s="42">
        <v>0</v>
      </c>
      <c r="G489" s="41"/>
      <c r="H489" s="42">
        <v>0</v>
      </c>
      <c r="I489" s="43"/>
      <c r="J489" s="44">
        <v>0</v>
      </c>
    </row>
    <row r="490" spans="1:10" ht="15.5" x14ac:dyDescent="0.35">
      <c r="A490" s="20"/>
      <c r="B490" s="39"/>
      <c r="C490" s="40"/>
      <c r="D490" s="41"/>
      <c r="E490" s="42">
        <v>0</v>
      </c>
      <c r="F490" s="42">
        <v>0</v>
      </c>
      <c r="G490" s="41"/>
      <c r="H490" s="42">
        <v>0</v>
      </c>
      <c r="I490" s="43"/>
      <c r="J490" s="44">
        <v>0</v>
      </c>
    </row>
    <row r="491" spans="1:10" ht="15.5" x14ac:dyDescent="0.35">
      <c r="A491" s="20"/>
      <c r="B491" s="39"/>
      <c r="C491" s="40"/>
      <c r="D491" s="41"/>
      <c r="E491" s="42">
        <v>0</v>
      </c>
      <c r="F491" s="42">
        <v>0</v>
      </c>
      <c r="G491" s="41"/>
      <c r="H491" s="42">
        <v>0</v>
      </c>
      <c r="I491" s="43"/>
      <c r="J491" s="44">
        <v>0</v>
      </c>
    </row>
    <row r="492" spans="1:10" ht="15.5" x14ac:dyDescent="0.35">
      <c r="A492" s="20"/>
      <c r="B492" s="39"/>
      <c r="C492" s="40"/>
      <c r="D492" s="41"/>
      <c r="E492" s="42">
        <v>0</v>
      </c>
      <c r="F492" s="42">
        <v>0</v>
      </c>
      <c r="G492" s="41"/>
      <c r="H492" s="42">
        <v>0</v>
      </c>
      <c r="I492" s="43"/>
      <c r="J492" s="44">
        <v>0</v>
      </c>
    </row>
    <row r="493" spans="1:10" ht="15.5" x14ac:dyDescent="0.35">
      <c r="A493" s="20"/>
      <c r="B493" s="39"/>
      <c r="C493" s="40"/>
      <c r="D493" s="41"/>
      <c r="E493" s="42">
        <v>0</v>
      </c>
      <c r="F493" s="42">
        <v>0</v>
      </c>
      <c r="G493" s="41"/>
      <c r="H493" s="42">
        <v>0</v>
      </c>
      <c r="I493" s="43"/>
      <c r="J493" s="44">
        <v>0</v>
      </c>
    </row>
    <row r="494" spans="1:10" ht="15.5" x14ac:dyDescent="0.35">
      <c r="A494" s="20"/>
      <c r="B494" s="39"/>
      <c r="C494" s="40"/>
      <c r="D494" s="41"/>
      <c r="E494" s="42">
        <v>0</v>
      </c>
      <c r="F494" s="42">
        <v>0</v>
      </c>
      <c r="G494" s="41"/>
      <c r="H494" s="42">
        <v>0</v>
      </c>
      <c r="I494" s="43"/>
      <c r="J494" s="44">
        <v>0</v>
      </c>
    </row>
    <row r="495" spans="1:10" ht="15.5" x14ac:dyDescent="0.35">
      <c r="A495" s="20"/>
      <c r="B495" s="39"/>
      <c r="C495" s="40"/>
      <c r="D495" s="41"/>
      <c r="E495" s="42">
        <v>0</v>
      </c>
      <c r="F495" s="42">
        <v>0</v>
      </c>
      <c r="G495" s="41"/>
      <c r="H495" s="42">
        <v>0</v>
      </c>
      <c r="I495" s="43"/>
      <c r="J495" s="44">
        <v>0</v>
      </c>
    </row>
    <row r="496" spans="1:10" ht="15.5" x14ac:dyDescent="0.35">
      <c r="A496" s="20"/>
      <c r="B496" s="39"/>
      <c r="C496" s="40"/>
      <c r="D496" s="41"/>
      <c r="E496" s="42">
        <v>0</v>
      </c>
      <c r="F496" s="42">
        <v>0</v>
      </c>
      <c r="G496" s="41"/>
      <c r="H496" s="42">
        <v>0</v>
      </c>
      <c r="I496" s="43"/>
      <c r="J496" s="44">
        <v>0</v>
      </c>
    </row>
    <row r="497" spans="1:10" ht="15.5" x14ac:dyDescent="0.35">
      <c r="A497" s="20"/>
      <c r="B497" s="39"/>
      <c r="C497" s="40"/>
      <c r="D497" s="41"/>
      <c r="E497" s="42">
        <v>0</v>
      </c>
      <c r="F497" s="42">
        <v>0</v>
      </c>
      <c r="G497" s="41"/>
      <c r="H497" s="42">
        <v>0</v>
      </c>
      <c r="I497" s="43"/>
      <c r="J497" s="44">
        <v>0</v>
      </c>
    </row>
    <row r="498" spans="1:10" ht="15.5" x14ac:dyDescent="0.35">
      <c r="A498" s="20"/>
      <c r="B498" s="39"/>
      <c r="C498" s="40"/>
      <c r="D498" s="41"/>
      <c r="E498" s="42">
        <v>0</v>
      </c>
      <c r="F498" s="42">
        <v>0</v>
      </c>
      <c r="G498" s="41"/>
      <c r="H498" s="42">
        <v>0</v>
      </c>
      <c r="I498" s="43"/>
      <c r="J498" s="44">
        <v>0</v>
      </c>
    </row>
    <row r="499" spans="1:10" ht="15.5" x14ac:dyDescent="0.35">
      <c r="A499" s="20"/>
      <c r="B499" s="39"/>
      <c r="C499" s="40"/>
      <c r="D499" s="41"/>
      <c r="E499" s="42">
        <v>0</v>
      </c>
      <c r="F499" s="42">
        <v>0</v>
      </c>
      <c r="G499" s="41"/>
      <c r="H499" s="42">
        <v>0</v>
      </c>
      <c r="I499" s="43"/>
      <c r="J499" s="44">
        <v>0</v>
      </c>
    </row>
    <row r="500" spans="1:10" ht="15.5" x14ac:dyDescent="0.35">
      <c r="A500" s="20"/>
      <c r="B500" s="39"/>
      <c r="C500" s="40"/>
      <c r="D500" s="41"/>
      <c r="E500" s="42">
        <v>0</v>
      </c>
      <c r="F500" s="42">
        <v>0</v>
      </c>
      <c r="G500" s="41"/>
      <c r="H500" s="42">
        <v>0</v>
      </c>
      <c r="I500" s="43"/>
      <c r="J500" s="44">
        <v>0</v>
      </c>
    </row>
    <row r="501" spans="1:10" ht="15.5" x14ac:dyDescent="0.35">
      <c r="A501" s="20"/>
      <c r="B501" s="39"/>
      <c r="C501" s="40"/>
      <c r="D501" s="41"/>
      <c r="E501" s="42">
        <v>0</v>
      </c>
      <c r="F501" s="42">
        <v>0</v>
      </c>
      <c r="G501" s="41"/>
      <c r="H501" s="42">
        <v>0</v>
      </c>
      <c r="I501" s="43"/>
      <c r="J501" s="44">
        <v>0</v>
      </c>
    </row>
    <row r="502" spans="1:10" ht="15.5" x14ac:dyDescent="0.35">
      <c r="A502" s="20"/>
      <c r="B502" s="39"/>
      <c r="C502" s="40"/>
      <c r="D502" s="41"/>
      <c r="E502" s="42">
        <v>0</v>
      </c>
      <c r="F502" s="42">
        <v>0</v>
      </c>
      <c r="G502" s="41"/>
      <c r="H502" s="42">
        <v>0</v>
      </c>
      <c r="I502" s="43"/>
      <c r="J502" s="44">
        <v>0</v>
      </c>
    </row>
    <row r="503" spans="1:10" ht="15.5" x14ac:dyDescent="0.35">
      <c r="A503" s="20"/>
      <c r="B503" s="39"/>
      <c r="C503" s="40"/>
      <c r="D503" s="41"/>
      <c r="E503" s="42">
        <v>0</v>
      </c>
      <c r="F503" s="42">
        <v>0</v>
      </c>
      <c r="G503" s="41"/>
      <c r="H503" s="42">
        <v>0</v>
      </c>
      <c r="I503" s="43"/>
      <c r="J503" s="44">
        <v>0</v>
      </c>
    </row>
    <row r="504" spans="1:10" ht="15.5" x14ac:dyDescent="0.35">
      <c r="A504" s="20"/>
      <c r="B504" s="39"/>
      <c r="C504" s="40"/>
      <c r="D504" s="41"/>
      <c r="E504" s="42">
        <v>0</v>
      </c>
      <c r="F504" s="42">
        <v>0</v>
      </c>
      <c r="G504" s="41"/>
      <c r="H504" s="42">
        <v>0</v>
      </c>
      <c r="I504" s="43"/>
      <c r="J504" s="44">
        <v>0</v>
      </c>
    </row>
    <row r="505" spans="1:10" ht="15.5" x14ac:dyDescent="0.35">
      <c r="A505" s="20"/>
      <c r="B505" s="39"/>
      <c r="C505" s="40"/>
      <c r="D505" s="41"/>
      <c r="E505" s="42">
        <v>0</v>
      </c>
      <c r="F505" s="42">
        <v>0</v>
      </c>
      <c r="G505" s="41"/>
      <c r="H505" s="42">
        <v>0</v>
      </c>
      <c r="I505" s="43"/>
      <c r="J505" s="44">
        <v>0</v>
      </c>
    </row>
    <row r="506" spans="1:10" ht="15.5" x14ac:dyDescent="0.35">
      <c r="A506" s="20"/>
      <c r="B506" s="39"/>
      <c r="C506" s="40"/>
      <c r="D506" s="41"/>
      <c r="E506" s="42">
        <v>0</v>
      </c>
      <c r="F506" s="42">
        <v>0</v>
      </c>
      <c r="G506" s="41"/>
      <c r="H506" s="42">
        <v>0</v>
      </c>
      <c r="I506" s="43"/>
      <c r="J506" s="44">
        <v>0</v>
      </c>
    </row>
    <row r="507" spans="1:10" ht="15.5" x14ac:dyDescent="0.35">
      <c r="A507" s="20"/>
      <c r="B507" s="39"/>
      <c r="C507" s="40"/>
      <c r="D507" s="41"/>
      <c r="E507" s="42">
        <v>0</v>
      </c>
      <c r="F507" s="42">
        <v>0</v>
      </c>
      <c r="G507" s="41"/>
      <c r="H507" s="42">
        <v>0</v>
      </c>
      <c r="I507" s="43"/>
      <c r="J507" s="44">
        <v>0</v>
      </c>
    </row>
    <row r="508" spans="1:10" ht="16" thickBot="1" x14ac:dyDescent="0.4">
      <c r="A508" s="45"/>
      <c r="B508" s="46"/>
      <c r="C508" s="47"/>
      <c r="D508" s="48"/>
      <c r="E508" s="49">
        <v>0</v>
      </c>
      <c r="F508" s="49">
        <v>0</v>
      </c>
      <c r="G508" s="48"/>
      <c r="H508" s="49">
        <v>0</v>
      </c>
      <c r="I508" s="50"/>
      <c r="J508" s="51">
        <v>0</v>
      </c>
    </row>
  </sheetData>
  <sheetProtection algorithmName="SHA-512" hashValue="RbGTjJtQnNEyKC0MEK0O+aw9lpj71lheyefiktV6zWWOm/uz6mjRioWRZOkKIUciLLNxmqKcgSLAx67sT9W9TQ==" saltValue="/V8q3svJ5J7umEJBHXddIg==" spinCount="100000" sheet="1" objects="1" selectLockedCells="1"/>
  <mergeCells count="3">
    <mergeCell ref="A6:J6"/>
    <mergeCell ref="C1:J4"/>
    <mergeCell ref="F5:I5"/>
  </mergeCells>
  <pageMargins left="0.5" right="0.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zoomScaleNormal="100" zoomScalePageLayoutView="91" workbookViewId="0">
      <pane ySplit="8" topLeftCell="A9" activePane="bottomLeft" state="frozen"/>
      <selection pane="bottomLeft" activeCell="D12" sqref="D12"/>
    </sheetView>
  </sheetViews>
  <sheetFormatPr defaultColWidth="9.1796875" defaultRowHeight="15.5" x14ac:dyDescent="0.35"/>
  <cols>
    <col min="1" max="1" width="4.81640625" style="2" customWidth="1"/>
    <col min="2" max="2" width="3.7265625" style="2" customWidth="1"/>
    <col min="3" max="3" width="91.1796875" style="2" customWidth="1"/>
    <col min="4" max="4" width="26.1796875" style="2" customWidth="1"/>
    <col min="5" max="5" width="24" style="2" customWidth="1"/>
    <col min="6" max="16384" width="9.1796875" style="2"/>
  </cols>
  <sheetData>
    <row r="1" spans="1:5" ht="15.75" customHeight="1" x14ac:dyDescent="0.35">
      <c r="A1" s="10"/>
      <c r="B1" s="302" t="s">
        <v>55</v>
      </c>
      <c r="C1" s="302"/>
      <c r="D1" s="302"/>
      <c r="E1" s="303"/>
    </row>
    <row r="2" spans="1:5" ht="15" customHeight="1" x14ac:dyDescent="0.35">
      <c r="A2" s="11"/>
      <c r="B2" s="304"/>
      <c r="C2" s="304"/>
      <c r="D2" s="304"/>
      <c r="E2" s="305"/>
    </row>
    <row r="3" spans="1:5" ht="15" customHeight="1" x14ac:dyDescent="0.35">
      <c r="A3" s="11"/>
      <c r="B3" s="304"/>
      <c r="C3" s="304"/>
      <c r="D3" s="304"/>
      <c r="E3" s="305"/>
    </row>
    <row r="4" spans="1:5" ht="15" customHeight="1" x14ac:dyDescent="0.35">
      <c r="A4" s="11"/>
      <c r="B4" s="304"/>
      <c r="C4" s="304"/>
      <c r="D4" s="304"/>
      <c r="E4" s="305"/>
    </row>
    <row r="5" spans="1:5" x14ac:dyDescent="0.35">
      <c r="A5" s="11"/>
      <c r="B5" s="304"/>
      <c r="C5" s="304"/>
      <c r="D5" s="304"/>
      <c r="E5" s="305"/>
    </row>
    <row r="6" spans="1:5" ht="16" thickBot="1" x14ac:dyDescent="0.4">
      <c r="A6" s="52"/>
      <c r="B6" s="53"/>
      <c r="C6" s="54" t="s">
        <v>56</v>
      </c>
      <c r="D6" s="55">
        <f>D17-D21</f>
        <v>0</v>
      </c>
      <c r="E6" s="56">
        <f>E17-E21</f>
        <v>0</v>
      </c>
    </row>
    <row r="7" spans="1:5" ht="16" thickBot="1" x14ac:dyDescent="0.4">
      <c r="A7" s="306" t="s">
        <v>118</v>
      </c>
      <c r="B7" s="309"/>
      <c r="C7" s="309"/>
      <c r="D7" s="309"/>
      <c r="E7" s="310"/>
    </row>
    <row r="8" spans="1:5" ht="16" thickBot="1" x14ac:dyDescent="0.4">
      <c r="A8" s="241"/>
      <c r="B8" s="57"/>
      <c r="C8" s="57"/>
      <c r="D8" s="213" t="s">
        <v>7</v>
      </c>
      <c r="E8" s="214" t="s">
        <v>8</v>
      </c>
    </row>
    <row r="9" spans="1:5" ht="15.75" customHeight="1" x14ac:dyDescent="0.35">
      <c r="A9" s="541" t="s">
        <v>17</v>
      </c>
      <c r="B9" s="542" t="s">
        <v>9</v>
      </c>
      <c r="C9" s="543"/>
      <c r="D9" s="543"/>
      <c r="E9" s="544"/>
    </row>
    <row r="10" spans="1:5" ht="31" x14ac:dyDescent="0.35">
      <c r="A10" s="323"/>
      <c r="B10" s="58" t="s">
        <v>12</v>
      </c>
      <c r="C10" s="59" t="s">
        <v>200</v>
      </c>
      <c r="D10" s="60">
        <v>0</v>
      </c>
      <c r="E10" s="61">
        <f>'3.2 - Rent PY'!W5</f>
        <v>0</v>
      </c>
    </row>
    <row r="11" spans="1:5" x14ac:dyDescent="0.35">
      <c r="A11" s="323"/>
      <c r="B11" s="320" t="s">
        <v>201</v>
      </c>
      <c r="C11" s="321"/>
      <c r="D11" s="321"/>
      <c r="E11" s="322"/>
    </row>
    <row r="12" spans="1:5" ht="15.75" customHeight="1" x14ac:dyDescent="0.35">
      <c r="A12" s="323"/>
      <c r="B12" s="62" t="s">
        <v>12</v>
      </c>
      <c r="C12" s="63" t="s">
        <v>202</v>
      </c>
      <c r="D12" s="64">
        <f>'3.1 Vega (BY)'!G6</f>
        <v>0</v>
      </c>
      <c r="E12" s="65"/>
    </row>
    <row r="13" spans="1:5" ht="31" x14ac:dyDescent="0.35">
      <c r="A13" s="323"/>
      <c r="B13" s="58" t="s">
        <v>16</v>
      </c>
      <c r="C13" s="66" t="s">
        <v>10</v>
      </c>
      <c r="D13" s="67">
        <v>0</v>
      </c>
      <c r="E13" s="68">
        <v>0</v>
      </c>
    </row>
    <row r="14" spans="1:5" ht="33.75" customHeight="1" x14ac:dyDescent="0.35">
      <c r="A14" s="323"/>
      <c r="B14" s="58" t="s">
        <v>15</v>
      </c>
      <c r="C14" s="66" t="s">
        <v>203</v>
      </c>
      <c r="D14" s="67">
        <v>0</v>
      </c>
      <c r="E14" s="545">
        <v>0</v>
      </c>
    </row>
    <row r="15" spans="1:5" ht="31" x14ac:dyDescent="0.35">
      <c r="A15" s="323"/>
      <c r="B15" s="69" t="s">
        <v>13</v>
      </c>
      <c r="C15" s="66" t="s">
        <v>204</v>
      </c>
      <c r="D15" s="67">
        <v>0</v>
      </c>
      <c r="E15" s="68">
        <v>0</v>
      </c>
    </row>
    <row r="16" spans="1:5" ht="31.5" thickBot="1" x14ac:dyDescent="0.4">
      <c r="A16" s="324"/>
      <c r="B16" s="71" t="s">
        <v>14</v>
      </c>
      <c r="C16" s="72" t="s">
        <v>11</v>
      </c>
      <c r="D16" s="73">
        <v>0</v>
      </c>
      <c r="E16" s="74">
        <v>0</v>
      </c>
    </row>
    <row r="17" spans="1:5" ht="36" customHeight="1" thickBot="1" x14ac:dyDescent="0.4">
      <c r="A17" s="312" t="s">
        <v>9</v>
      </c>
      <c r="B17" s="313"/>
      <c r="C17" s="314"/>
      <c r="D17" s="75">
        <f>SUM(D10,D12,D13,D14,D15,D16)</f>
        <v>0</v>
      </c>
      <c r="E17" s="76">
        <f>SUM(E10,E12,E13,E14,E15,E16)</f>
        <v>0</v>
      </c>
    </row>
    <row r="18" spans="1:5" ht="42" customHeight="1" x14ac:dyDescent="0.35">
      <c r="A18" s="318" t="s">
        <v>18</v>
      </c>
      <c r="B18" s="315" t="s">
        <v>205</v>
      </c>
      <c r="C18" s="316"/>
      <c r="D18" s="316"/>
      <c r="E18" s="317"/>
    </row>
    <row r="19" spans="1:5" ht="46.5" x14ac:dyDescent="0.35">
      <c r="A19" s="319"/>
      <c r="B19" s="58" t="s">
        <v>12</v>
      </c>
      <c r="C19" s="66" t="s">
        <v>206</v>
      </c>
      <c r="D19" s="60">
        <v>0</v>
      </c>
      <c r="E19" s="77">
        <v>0</v>
      </c>
    </row>
    <row r="20" spans="1:5" ht="16" thickBot="1" x14ac:dyDescent="0.4">
      <c r="A20" s="319"/>
      <c r="B20" s="78" t="s">
        <v>16</v>
      </c>
      <c r="C20" s="79" t="s">
        <v>207</v>
      </c>
      <c r="D20" s="80">
        <v>0</v>
      </c>
      <c r="E20" s="81">
        <v>0</v>
      </c>
    </row>
    <row r="21" spans="1:5" ht="16.5" customHeight="1" thickBot="1" x14ac:dyDescent="0.4">
      <c r="A21" s="312" t="s">
        <v>57</v>
      </c>
      <c r="B21" s="313"/>
      <c r="C21" s="314"/>
      <c r="D21" s="82">
        <f>SUM(D19:D20)</f>
        <v>0</v>
      </c>
      <c r="E21" s="83">
        <f>SUM(E19:E20)</f>
        <v>0</v>
      </c>
    </row>
  </sheetData>
  <sheetProtection algorithmName="SHA-512" hashValue="yOqtkUvpYaRr/Mum82qr83yiUXuEjFZx9y94Qwx9lIvgwngjvPpruog/wBkdI7w8snpN+YayUoFrBQdD/tly/w==" saltValue="+8EK4oN8jSlXF9wumERPvA==" spinCount="100000" sheet="1" objects="1" selectLockedCells="1"/>
  <mergeCells count="9">
    <mergeCell ref="A21:C21"/>
    <mergeCell ref="B18:E18"/>
    <mergeCell ref="A18:A20"/>
    <mergeCell ref="B1:E5"/>
    <mergeCell ref="A7:E7"/>
    <mergeCell ref="B11:E11"/>
    <mergeCell ref="B9:E9"/>
    <mergeCell ref="A9:A16"/>
    <mergeCell ref="A17:C17"/>
  </mergeCells>
  <pageMargins left="0.5" right="0.5"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2"/>
  <sheetViews>
    <sheetView zoomScaleNormal="100" workbookViewId="0">
      <selection activeCell="P10" sqref="P10"/>
    </sheetView>
  </sheetViews>
  <sheetFormatPr defaultColWidth="9.1796875" defaultRowHeight="14.5" x14ac:dyDescent="0.35"/>
  <cols>
    <col min="1" max="2" width="6" customWidth="1"/>
    <col min="3" max="3" width="12" customWidth="1"/>
    <col min="10" max="10" width="9.1796875" customWidth="1"/>
  </cols>
  <sheetData>
    <row r="1" spans="1:14" ht="15.5" x14ac:dyDescent="0.35">
      <c r="A1" s="84" t="s">
        <v>51</v>
      </c>
    </row>
    <row r="2" spans="1:14" ht="15" thickBot="1" x14ac:dyDescent="0.4"/>
    <row r="3" spans="1:14" ht="16.5" customHeight="1" thickBot="1" x14ac:dyDescent="0.4">
      <c r="A3" s="347" t="s">
        <v>21</v>
      </c>
      <c r="B3" s="348"/>
      <c r="C3" s="338" t="s">
        <v>208</v>
      </c>
      <c r="D3" s="339"/>
      <c r="E3" s="339"/>
      <c r="F3" s="339"/>
      <c r="G3" s="339"/>
      <c r="H3" s="339"/>
      <c r="I3" s="339"/>
      <c r="J3" s="339"/>
      <c r="K3" s="339"/>
      <c r="L3" s="339"/>
      <c r="M3" s="339"/>
      <c r="N3" s="340"/>
    </row>
    <row r="4" spans="1:14" ht="15.75" customHeight="1" thickBot="1" x14ac:dyDescent="0.4">
      <c r="A4" s="349"/>
      <c r="B4" s="350"/>
      <c r="C4" s="85">
        <v>1</v>
      </c>
      <c r="D4" s="85">
        <v>2</v>
      </c>
      <c r="E4" s="85">
        <v>3</v>
      </c>
      <c r="F4" s="85">
        <v>4</v>
      </c>
      <c r="G4" s="85">
        <v>5</v>
      </c>
      <c r="H4" s="85">
        <v>6</v>
      </c>
      <c r="I4" s="85">
        <v>7</v>
      </c>
      <c r="J4" s="85">
        <v>8</v>
      </c>
      <c r="K4" s="85">
        <v>9</v>
      </c>
      <c r="L4" s="85">
        <v>10</v>
      </c>
      <c r="M4" s="85">
        <v>11</v>
      </c>
      <c r="N4" s="85">
        <v>12</v>
      </c>
    </row>
    <row r="5" spans="1:14" x14ac:dyDescent="0.35">
      <c r="A5" s="351" t="s">
        <v>22</v>
      </c>
      <c r="B5" s="352"/>
      <c r="C5" s="86">
        <v>1213</v>
      </c>
      <c r="D5" s="86">
        <v>2426</v>
      </c>
      <c r="E5" s="86">
        <v>3639</v>
      </c>
      <c r="F5" s="86">
        <v>4852</v>
      </c>
      <c r="G5" s="86">
        <v>6065</v>
      </c>
      <c r="H5" s="86">
        <v>7278</v>
      </c>
      <c r="I5" s="86">
        <v>8491</v>
      </c>
      <c r="J5" s="86">
        <v>9704</v>
      </c>
      <c r="K5" s="86">
        <v>10917</v>
      </c>
      <c r="L5" s="86">
        <v>12130</v>
      </c>
      <c r="M5" s="86">
        <v>13343</v>
      </c>
      <c r="N5" s="86">
        <v>14556</v>
      </c>
    </row>
    <row r="6" spans="1:14" x14ac:dyDescent="0.35">
      <c r="A6" s="353" t="s">
        <v>23</v>
      </c>
      <c r="B6" s="354"/>
      <c r="C6" s="87">
        <v>1419</v>
      </c>
      <c r="D6" s="87">
        <v>2838</v>
      </c>
      <c r="E6" s="87">
        <v>4257</v>
      </c>
      <c r="F6" s="87">
        <v>5676</v>
      </c>
      <c r="G6" s="87">
        <v>7095</v>
      </c>
      <c r="H6" s="87">
        <v>8514</v>
      </c>
      <c r="I6" s="87">
        <v>9933</v>
      </c>
      <c r="J6" s="87">
        <v>11352</v>
      </c>
      <c r="K6" s="87">
        <v>12771</v>
      </c>
      <c r="L6" s="87">
        <v>14190</v>
      </c>
      <c r="M6" s="87">
        <v>15609</v>
      </c>
      <c r="N6" s="87">
        <v>17028</v>
      </c>
    </row>
    <row r="7" spans="1:14" x14ac:dyDescent="0.35">
      <c r="A7" s="351" t="s">
        <v>24</v>
      </c>
      <c r="B7" s="352"/>
      <c r="C7" s="86">
        <v>1809</v>
      </c>
      <c r="D7" s="86">
        <v>3618</v>
      </c>
      <c r="E7" s="86">
        <v>5427</v>
      </c>
      <c r="F7" s="86">
        <v>7236</v>
      </c>
      <c r="G7" s="86">
        <v>9045</v>
      </c>
      <c r="H7" s="86">
        <v>10854</v>
      </c>
      <c r="I7" s="86">
        <v>12663</v>
      </c>
      <c r="J7" s="86">
        <v>14472</v>
      </c>
      <c r="K7" s="86">
        <v>16281</v>
      </c>
      <c r="L7" s="86">
        <v>18090</v>
      </c>
      <c r="M7" s="86">
        <v>19899</v>
      </c>
      <c r="N7" s="86">
        <v>21708</v>
      </c>
    </row>
    <row r="8" spans="1:14" x14ac:dyDescent="0.35">
      <c r="A8" s="353" t="s">
        <v>25</v>
      </c>
      <c r="B8" s="354"/>
      <c r="C8" s="87">
        <v>2551</v>
      </c>
      <c r="D8" s="87">
        <v>5102</v>
      </c>
      <c r="E8" s="87">
        <v>7653</v>
      </c>
      <c r="F8" s="87">
        <v>10204</v>
      </c>
      <c r="G8" s="87">
        <v>12755</v>
      </c>
      <c r="H8" s="87">
        <v>15306</v>
      </c>
      <c r="I8" s="87">
        <v>17857</v>
      </c>
      <c r="J8" s="87">
        <v>20408</v>
      </c>
      <c r="K8" s="87">
        <v>22959</v>
      </c>
      <c r="L8" s="87">
        <v>25510</v>
      </c>
      <c r="M8" s="87">
        <v>28061</v>
      </c>
      <c r="N8" s="87">
        <v>30612</v>
      </c>
    </row>
    <row r="9" spans="1:14" ht="15" thickBot="1" x14ac:dyDescent="0.4">
      <c r="A9" s="336" t="s">
        <v>26</v>
      </c>
      <c r="B9" s="337"/>
      <c r="C9" s="88">
        <v>2892</v>
      </c>
      <c r="D9" s="88">
        <v>5784</v>
      </c>
      <c r="E9" s="88">
        <v>8676</v>
      </c>
      <c r="F9" s="88">
        <v>11568</v>
      </c>
      <c r="G9" s="88">
        <v>14460</v>
      </c>
      <c r="H9" s="88">
        <v>17352</v>
      </c>
      <c r="I9" s="88">
        <v>20244</v>
      </c>
      <c r="J9" s="88">
        <v>23136</v>
      </c>
      <c r="K9" s="88">
        <v>26028</v>
      </c>
      <c r="L9" s="88">
        <v>28920</v>
      </c>
      <c r="M9" s="88">
        <v>31812</v>
      </c>
      <c r="N9" s="88">
        <v>34704</v>
      </c>
    </row>
    <row r="11" spans="1:14" ht="15.5" x14ac:dyDescent="0.35">
      <c r="A11" s="84" t="s">
        <v>52</v>
      </c>
    </row>
    <row r="12" spans="1:14" ht="15" thickBot="1" x14ac:dyDescent="0.4"/>
    <row r="13" spans="1:14" ht="15.5" x14ac:dyDescent="0.35">
      <c r="A13" s="89" t="s">
        <v>27</v>
      </c>
      <c r="B13" s="90" t="s">
        <v>28</v>
      </c>
      <c r="C13" s="333" t="s">
        <v>29</v>
      </c>
      <c r="D13" s="333"/>
      <c r="E13" s="341" t="s">
        <v>30</v>
      </c>
      <c r="F13" s="342"/>
      <c r="G13" s="341" t="s">
        <v>31</v>
      </c>
      <c r="H13" s="342"/>
      <c r="I13" s="341" t="s">
        <v>32</v>
      </c>
      <c r="J13" s="333"/>
      <c r="K13" s="341" t="s">
        <v>33</v>
      </c>
      <c r="L13" s="333"/>
      <c r="M13" s="341" t="s">
        <v>34</v>
      </c>
      <c r="N13" s="342"/>
    </row>
    <row r="14" spans="1:14" ht="73.5" customHeight="1" thickBot="1" x14ac:dyDescent="0.4">
      <c r="A14" s="343" t="s">
        <v>35</v>
      </c>
      <c r="B14" s="344"/>
      <c r="C14" s="346" t="s">
        <v>48</v>
      </c>
      <c r="D14" s="346"/>
      <c r="E14" s="343" t="s">
        <v>209</v>
      </c>
      <c r="F14" s="344"/>
      <c r="G14" s="343" t="s">
        <v>50</v>
      </c>
      <c r="H14" s="344"/>
      <c r="I14" s="343" t="s">
        <v>47</v>
      </c>
      <c r="J14" s="346"/>
      <c r="K14" s="343" t="s">
        <v>46</v>
      </c>
      <c r="L14" s="346"/>
      <c r="M14" s="343" t="s">
        <v>45</v>
      </c>
      <c r="N14" s="344"/>
    </row>
    <row r="15" spans="1:14" ht="15" customHeight="1" x14ac:dyDescent="0.35">
      <c r="A15" s="91">
        <v>1</v>
      </c>
      <c r="B15" s="92" t="s">
        <v>36</v>
      </c>
      <c r="C15" s="334" t="s">
        <v>22</v>
      </c>
      <c r="D15" s="335"/>
      <c r="E15" s="345">
        <v>15000</v>
      </c>
      <c r="F15" s="345"/>
      <c r="G15" s="335">
        <v>12</v>
      </c>
      <c r="H15" s="335"/>
      <c r="I15" s="345">
        <v>1213</v>
      </c>
      <c r="J15" s="345"/>
      <c r="K15" s="345">
        <v>14556</v>
      </c>
      <c r="L15" s="345"/>
      <c r="M15" s="345">
        <v>15000</v>
      </c>
      <c r="N15" s="356"/>
    </row>
    <row r="16" spans="1:14" ht="15" customHeight="1" x14ac:dyDescent="0.35">
      <c r="A16" s="93">
        <v>2</v>
      </c>
      <c r="B16" s="94" t="s">
        <v>37</v>
      </c>
      <c r="C16" s="327" t="s">
        <v>23</v>
      </c>
      <c r="D16" s="328"/>
      <c r="E16" s="332">
        <v>18000</v>
      </c>
      <c r="F16" s="332"/>
      <c r="G16" s="328">
        <v>12</v>
      </c>
      <c r="H16" s="328"/>
      <c r="I16" s="332">
        <v>1419</v>
      </c>
      <c r="J16" s="332"/>
      <c r="K16" s="332">
        <v>17028</v>
      </c>
      <c r="L16" s="332"/>
      <c r="M16" s="332">
        <v>18000</v>
      </c>
      <c r="N16" s="355"/>
    </row>
    <row r="17" spans="1:14" ht="15" customHeight="1" x14ac:dyDescent="0.35">
      <c r="A17" s="95">
        <v>3</v>
      </c>
      <c r="B17" s="96" t="s">
        <v>38</v>
      </c>
      <c r="C17" s="325" t="s">
        <v>24</v>
      </c>
      <c r="D17" s="326"/>
      <c r="E17" s="331">
        <v>20900</v>
      </c>
      <c r="F17" s="331"/>
      <c r="G17" s="326">
        <v>11</v>
      </c>
      <c r="H17" s="326"/>
      <c r="I17" s="331">
        <v>1809</v>
      </c>
      <c r="J17" s="331"/>
      <c r="K17" s="331">
        <v>19899</v>
      </c>
      <c r="L17" s="331"/>
      <c r="M17" s="331">
        <v>20900</v>
      </c>
      <c r="N17" s="357"/>
    </row>
    <row r="18" spans="1:14" ht="15" customHeight="1" x14ac:dyDescent="0.35">
      <c r="A18" s="93">
        <v>4</v>
      </c>
      <c r="B18" s="94" t="s">
        <v>39</v>
      </c>
      <c r="C18" s="327" t="s">
        <v>22</v>
      </c>
      <c r="D18" s="328"/>
      <c r="E18" s="332">
        <v>13800</v>
      </c>
      <c r="F18" s="332"/>
      <c r="G18" s="328">
        <v>12</v>
      </c>
      <c r="H18" s="328"/>
      <c r="I18" s="332">
        <v>1213</v>
      </c>
      <c r="J18" s="332"/>
      <c r="K18" s="332">
        <v>14556</v>
      </c>
      <c r="L18" s="332"/>
      <c r="M18" s="332">
        <v>14566</v>
      </c>
      <c r="N18" s="355"/>
    </row>
    <row r="19" spans="1:14" ht="15" customHeight="1" x14ac:dyDescent="0.35">
      <c r="A19" s="95">
        <v>5</v>
      </c>
      <c r="B19" s="96" t="s">
        <v>40</v>
      </c>
      <c r="C19" s="325" t="s">
        <v>23</v>
      </c>
      <c r="D19" s="326"/>
      <c r="E19" s="331">
        <v>18600</v>
      </c>
      <c r="F19" s="331"/>
      <c r="G19" s="326">
        <v>12</v>
      </c>
      <c r="H19" s="326"/>
      <c r="I19" s="331">
        <v>1419</v>
      </c>
      <c r="J19" s="331"/>
      <c r="K19" s="331">
        <v>17028</v>
      </c>
      <c r="L19" s="331"/>
      <c r="M19" s="331">
        <v>18600</v>
      </c>
      <c r="N19" s="357"/>
    </row>
    <row r="20" spans="1:14" ht="15" customHeight="1" x14ac:dyDescent="0.35">
      <c r="A20" s="93">
        <v>6</v>
      </c>
      <c r="B20" s="94" t="s">
        <v>41</v>
      </c>
      <c r="C20" s="327" t="s">
        <v>24</v>
      </c>
      <c r="D20" s="328"/>
      <c r="E20" s="332">
        <v>24000</v>
      </c>
      <c r="F20" s="332"/>
      <c r="G20" s="328">
        <v>12</v>
      </c>
      <c r="H20" s="328"/>
      <c r="I20" s="332">
        <v>1809</v>
      </c>
      <c r="J20" s="332"/>
      <c r="K20" s="332">
        <v>21708</v>
      </c>
      <c r="L20" s="332"/>
      <c r="M20" s="332">
        <v>24000</v>
      </c>
      <c r="N20" s="355"/>
    </row>
    <row r="21" spans="1:14" ht="15" thickBot="1" x14ac:dyDescent="0.4">
      <c r="A21" s="97">
        <v>7</v>
      </c>
      <c r="B21" s="98" t="s">
        <v>42</v>
      </c>
      <c r="C21" s="329" t="s">
        <v>42</v>
      </c>
      <c r="D21" s="330"/>
      <c r="E21" s="330" t="s">
        <v>42</v>
      </c>
      <c r="F21" s="330"/>
      <c r="G21" s="330" t="s">
        <v>42</v>
      </c>
      <c r="H21" s="330"/>
      <c r="I21" s="330" t="s">
        <v>42</v>
      </c>
      <c r="J21" s="330"/>
      <c r="K21" s="330" t="s">
        <v>42</v>
      </c>
      <c r="L21" s="330"/>
      <c r="M21" s="330" t="s">
        <v>42</v>
      </c>
      <c r="N21" s="360"/>
    </row>
    <row r="22" spans="1:14" ht="31.5" customHeight="1" thickBot="1" x14ac:dyDescent="0.4">
      <c r="A22" s="338" t="s">
        <v>43</v>
      </c>
      <c r="B22" s="339"/>
      <c r="C22" s="339"/>
      <c r="D22" s="339"/>
      <c r="E22" s="358">
        <v>110300</v>
      </c>
      <c r="F22" s="359"/>
      <c r="G22" s="338" t="s">
        <v>44</v>
      </c>
      <c r="H22" s="339"/>
      <c r="I22" s="339"/>
      <c r="J22" s="339"/>
      <c r="K22" s="339"/>
      <c r="L22" s="339"/>
      <c r="M22" s="358">
        <v>111066</v>
      </c>
      <c r="N22" s="359"/>
    </row>
  </sheetData>
  <sheetProtection algorithmName="SHA-512" hashValue="kIR1q1ItHU2xjiTp2TcJ0cB/PL2OdATs96nxmbHjPvdTLN5j2IK8TfnIgiSyUVkXtVfKyUdevcpfXxIduLo2tA==" saltValue="vEvoO9U9Bl0n87Rxe1qfyA==" spinCount="100000" sheet="1" objects="1" scenarios="1" selectLockedCells="1" selectUnlockedCells="1"/>
  <mergeCells count="66">
    <mergeCell ref="M22:N22"/>
    <mergeCell ref="G22:L22"/>
    <mergeCell ref="A22:D22"/>
    <mergeCell ref="E22:F22"/>
    <mergeCell ref="K21:L21"/>
    <mergeCell ref="I21:J21"/>
    <mergeCell ref="M21:N21"/>
    <mergeCell ref="E21:F21"/>
    <mergeCell ref="M20:N20"/>
    <mergeCell ref="I18:J18"/>
    <mergeCell ref="I19:J19"/>
    <mergeCell ref="I20:J20"/>
    <mergeCell ref="I14:J14"/>
    <mergeCell ref="K20:L20"/>
    <mergeCell ref="M15:N15"/>
    <mergeCell ref="M16:N16"/>
    <mergeCell ref="M17:N17"/>
    <mergeCell ref="M18:N18"/>
    <mergeCell ref="M19:N19"/>
    <mergeCell ref="K15:L15"/>
    <mergeCell ref="K16:L16"/>
    <mergeCell ref="K17:L17"/>
    <mergeCell ref="K18:L18"/>
    <mergeCell ref="K19:L19"/>
    <mergeCell ref="G19:H19"/>
    <mergeCell ref="G20:H20"/>
    <mergeCell ref="G21:H21"/>
    <mergeCell ref="E16:F16"/>
    <mergeCell ref="I13:J13"/>
    <mergeCell ref="I15:J15"/>
    <mergeCell ref="I16:J16"/>
    <mergeCell ref="I17:J17"/>
    <mergeCell ref="G13:H13"/>
    <mergeCell ref="G15:H15"/>
    <mergeCell ref="G16:H16"/>
    <mergeCell ref="G17:H17"/>
    <mergeCell ref="G18:H18"/>
    <mergeCell ref="G14:H14"/>
    <mergeCell ref="A9:B9"/>
    <mergeCell ref="C3:N3"/>
    <mergeCell ref="E13:F13"/>
    <mergeCell ref="E14:F14"/>
    <mergeCell ref="E15:F15"/>
    <mergeCell ref="K14:L14"/>
    <mergeCell ref="K13:L13"/>
    <mergeCell ref="M14:N14"/>
    <mergeCell ref="M13:N13"/>
    <mergeCell ref="A3:B4"/>
    <mergeCell ref="A5:B5"/>
    <mergeCell ref="A6:B6"/>
    <mergeCell ref="A7:B7"/>
    <mergeCell ref="A8:B8"/>
    <mergeCell ref="A14:B14"/>
    <mergeCell ref="C14:D14"/>
    <mergeCell ref="C13:D13"/>
    <mergeCell ref="C15:D15"/>
    <mergeCell ref="C16:D16"/>
    <mergeCell ref="C17:D17"/>
    <mergeCell ref="C18:D18"/>
    <mergeCell ref="C19:D19"/>
    <mergeCell ref="C20:D20"/>
    <mergeCell ref="C21:D21"/>
    <mergeCell ref="E17:F17"/>
    <mergeCell ref="E18:F18"/>
    <mergeCell ref="E19:F19"/>
    <mergeCell ref="E20:F20"/>
  </mergeCells>
  <pageMargins left="0.5" right="0.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0"/>
  <sheetViews>
    <sheetView zoomScaleNormal="100" workbookViewId="0">
      <pane xSplit="1" ySplit="9" topLeftCell="B10" activePane="bottomRight" state="frozen"/>
      <selection pane="topRight" activeCell="B1" sqref="B1"/>
      <selection pane="bottomLeft" activeCell="A10" sqref="A10"/>
      <selection pane="bottomRight" activeCell="A10" sqref="A10"/>
    </sheetView>
  </sheetViews>
  <sheetFormatPr defaultRowHeight="14.5" x14ac:dyDescent="0.35"/>
  <cols>
    <col min="1" max="1" width="12.54296875" style="8" customWidth="1"/>
    <col min="2" max="2" width="14" customWidth="1"/>
    <col min="3" max="3" width="25.81640625" customWidth="1"/>
    <col min="4" max="4" width="15.1796875" customWidth="1"/>
    <col min="5" max="5" width="27.54296875" customWidth="1"/>
    <col min="6" max="6" width="23.1796875" customWidth="1"/>
    <col min="7" max="7" width="27.1796875" customWidth="1"/>
  </cols>
  <sheetData>
    <row r="1" spans="1:7" ht="15.75" customHeight="1" x14ac:dyDescent="0.35">
      <c r="A1" s="99"/>
      <c r="B1" s="302" t="s">
        <v>54</v>
      </c>
      <c r="C1" s="302"/>
      <c r="D1" s="302"/>
      <c r="E1" s="302"/>
      <c r="F1" s="302"/>
      <c r="G1" s="303"/>
    </row>
    <row r="2" spans="1:7" ht="15" customHeight="1" x14ac:dyDescent="0.35">
      <c r="A2" s="100"/>
      <c r="B2" s="304"/>
      <c r="C2" s="304"/>
      <c r="D2" s="304"/>
      <c r="E2" s="304"/>
      <c r="F2" s="304"/>
      <c r="G2" s="305"/>
    </row>
    <row r="3" spans="1:7" ht="15" customHeight="1" x14ac:dyDescent="0.35">
      <c r="A3" s="100"/>
      <c r="B3" s="304"/>
      <c r="C3" s="304"/>
      <c r="D3" s="304"/>
      <c r="E3" s="304"/>
      <c r="F3" s="304"/>
      <c r="G3" s="305"/>
    </row>
    <row r="4" spans="1:7" ht="15" customHeight="1" x14ac:dyDescent="0.35">
      <c r="A4" s="100"/>
      <c r="B4" s="304"/>
      <c r="C4" s="304"/>
      <c r="D4" s="304"/>
      <c r="E4" s="304"/>
      <c r="F4" s="304"/>
      <c r="G4" s="305"/>
    </row>
    <row r="5" spans="1:7" x14ac:dyDescent="0.35">
      <c r="A5" s="100"/>
      <c r="B5" s="304"/>
      <c r="C5" s="304"/>
      <c r="D5" s="304"/>
      <c r="E5" s="304"/>
      <c r="F5" s="304"/>
      <c r="G5" s="305"/>
    </row>
    <row r="6" spans="1:7" ht="16.5" customHeight="1" thickBot="1" x14ac:dyDescent="0.4">
      <c r="A6" s="361" t="s">
        <v>43</v>
      </c>
      <c r="B6" s="362"/>
      <c r="C6" s="55">
        <f>SUM(C10:C510)</f>
        <v>0</v>
      </c>
      <c r="D6" s="362" t="s">
        <v>44</v>
      </c>
      <c r="E6" s="362"/>
      <c r="F6" s="362"/>
      <c r="G6" s="56">
        <f>SUM(G10:G510)</f>
        <v>0</v>
      </c>
    </row>
    <row r="7" spans="1:7" s="7" customFormat="1" ht="16" thickBot="1" x14ac:dyDescent="0.4">
      <c r="A7" s="363" t="s">
        <v>210</v>
      </c>
      <c r="B7" s="364"/>
      <c r="C7" s="364"/>
      <c r="D7" s="364"/>
      <c r="E7" s="364"/>
      <c r="F7" s="364"/>
      <c r="G7" s="365"/>
    </row>
    <row r="8" spans="1:7" s="7" customFormat="1" ht="62.5" thickBot="1" x14ac:dyDescent="0.4">
      <c r="A8" s="240" t="s">
        <v>49</v>
      </c>
      <c r="B8" s="213" t="s">
        <v>173</v>
      </c>
      <c r="C8" s="213" t="s">
        <v>211</v>
      </c>
      <c r="D8" s="213" t="s">
        <v>50</v>
      </c>
      <c r="E8" s="213" t="s">
        <v>159</v>
      </c>
      <c r="F8" s="213" t="s">
        <v>160</v>
      </c>
      <c r="G8" s="214" t="s">
        <v>169</v>
      </c>
    </row>
    <row r="9" spans="1:7" s="7" customFormat="1" ht="15" customHeight="1" x14ac:dyDescent="0.35">
      <c r="A9" s="242" t="s">
        <v>53</v>
      </c>
      <c r="B9" s="243" t="s">
        <v>161</v>
      </c>
      <c r="C9" s="244">
        <v>15000</v>
      </c>
      <c r="D9" s="245">
        <v>12</v>
      </c>
      <c r="E9" s="246">
        <f>IF(B9="1",'3.1 - Vega Ex'!C6,IF(B9="2",'3.1 - Vega Ex'!C7,IF(B9="3",'3.1 - Vega Ex'!C8,IF(B9="4",'3.1 - Vega Ex'!C9, IF(B9="0",'3.1 - Vega Ex'!C5)))))</f>
        <v>1809</v>
      </c>
      <c r="F9" s="247">
        <f>D9*E9</f>
        <v>21708</v>
      </c>
      <c r="G9" s="248">
        <f>IF(F9&gt;C9,F9,C9)</f>
        <v>21708</v>
      </c>
    </row>
    <row r="10" spans="1:7" s="7" customFormat="1" ht="15.5" x14ac:dyDescent="0.35">
      <c r="A10" s="101"/>
      <c r="B10" s="102"/>
      <c r="C10" s="103">
        <v>0</v>
      </c>
      <c r="D10" s="104"/>
      <c r="E10" s="105" t="b">
        <f>IF(B10="1",'3.1 - Vega Ex'!C6,IF(B10="2",'3.1 - Vega Ex'!C7,IF(B10="3",'3.1 - Vega Ex'!C8,IF(B10="4",'3.1 - Vega Ex'!C9, IF(B10="0",'3.1 - Vega Ex'!C5)))))</f>
        <v>0</v>
      </c>
      <c r="F10" s="105">
        <f>(E10*D10)</f>
        <v>0</v>
      </c>
      <c r="G10" s="61">
        <f>IF(F10&gt;C10,F10,C10)</f>
        <v>0</v>
      </c>
    </row>
    <row r="11" spans="1:7" s="7" customFormat="1" ht="15.5" x14ac:dyDescent="0.35">
      <c r="A11" s="101"/>
      <c r="B11" s="102"/>
      <c r="C11" s="103">
        <v>0</v>
      </c>
      <c r="D11" s="104"/>
      <c r="E11" s="105" t="b">
        <f>IF(B11="1",'3.1 - Vega Ex'!C6,IF(B11="2",'3.1 - Vega Ex'!C7,IF(B11="3",'3.1 - Vega Ex'!C8,IF(B11="4",'3.1 - Vega Ex'!C9, IF(B11="0",'3.1 - Vega Ex'!C5)))))</f>
        <v>0</v>
      </c>
      <c r="F11" s="105">
        <f t="shared" ref="F11:F14" si="0">(E11*D11)</f>
        <v>0</v>
      </c>
      <c r="G11" s="61">
        <f t="shared" ref="G11:G14" si="1">IF(F11&gt;C11,F11,C11)</f>
        <v>0</v>
      </c>
    </row>
    <row r="12" spans="1:7" s="7" customFormat="1" ht="15.5" x14ac:dyDescent="0.35">
      <c r="A12" s="101"/>
      <c r="B12" s="102"/>
      <c r="C12" s="103">
        <v>0</v>
      </c>
      <c r="D12" s="104"/>
      <c r="E12" s="105" t="b">
        <f>IF(B12="1",'3.1 - Vega Ex'!C6,IF(B12="2",'3.1 - Vega Ex'!C7,IF(B12="3",'3.1 - Vega Ex'!C8,IF(B12="4",'3.1 - Vega Ex'!C9, IF(B12="0",'3.1 - Vega Ex'!C5)))))</f>
        <v>0</v>
      </c>
      <c r="F12" s="105">
        <f t="shared" si="0"/>
        <v>0</v>
      </c>
      <c r="G12" s="61">
        <f t="shared" si="1"/>
        <v>0</v>
      </c>
    </row>
    <row r="13" spans="1:7" s="7" customFormat="1" ht="15.5" x14ac:dyDescent="0.35">
      <c r="A13" s="101"/>
      <c r="B13" s="102"/>
      <c r="C13" s="103">
        <v>0</v>
      </c>
      <c r="D13" s="104"/>
      <c r="E13" s="105" t="b">
        <f>IF(B13="1",'3.1 - Vega Ex'!C6,IF(B13="2",'3.1 - Vega Ex'!C7,IF(B13="3",'3.1 - Vega Ex'!C8,IF(B13="4",'3.1 - Vega Ex'!C9, IF(B13="0",'3.1 - Vega Ex'!C5)))))</f>
        <v>0</v>
      </c>
      <c r="F13" s="105">
        <f t="shared" si="0"/>
        <v>0</v>
      </c>
      <c r="G13" s="61">
        <f t="shared" si="1"/>
        <v>0</v>
      </c>
    </row>
    <row r="14" spans="1:7" s="7" customFormat="1" ht="15.5" x14ac:dyDescent="0.35">
      <c r="A14" s="101"/>
      <c r="B14" s="102"/>
      <c r="C14" s="103">
        <v>0</v>
      </c>
      <c r="D14" s="104"/>
      <c r="E14" s="105" t="b">
        <f>IF(B14="1",'3.1 - Vega Ex'!C6,IF(B14="2",'3.1 - Vega Ex'!C7,IF(B14="3",'3.1 - Vega Ex'!C8,IF(B14="4",'3.1 - Vega Ex'!C9, IF(B14="0",'3.1 - Vega Ex'!C5)))))</f>
        <v>0</v>
      </c>
      <c r="F14" s="105">
        <f t="shared" si="0"/>
        <v>0</v>
      </c>
      <c r="G14" s="61">
        <f t="shared" si="1"/>
        <v>0</v>
      </c>
    </row>
    <row r="15" spans="1:7" ht="15.5" x14ac:dyDescent="0.35">
      <c r="A15" s="101"/>
      <c r="B15" s="102"/>
      <c r="C15" s="103">
        <v>0</v>
      </c>
      <c r="D15" s="104"/>
      <c r="E15" s="105" t="b">
        <f>IF(B15="1",'3.1 - Vega Ex'!C6,IF(B15="2",'3.1 - Vega Ex'!C7,IF(B15="3",'3.1 - Vega Ex'!C8,IF(B15="4",'3.1 - Vega Ex'!C9, IF(B15="0",'3.1 - Vega Ex'!C5)))))</f>
        <v>0</v>
      </c>
      <c r="F15" s="105">
        <f t="shared" ref="F15" si="2">(E15*D15)</f>
        <v>0</v>
      </c>
      <c r="G15" s="61">
        <f t="shared" ref="G15" si="3">IF(F15&gt;C15,F15,C15)</f>
        <v>0</v>
      </c>
    </row>
    <row r="16" spans="1:7" ht="15.5" x14ac:dyDescent="0.35">
      <c r="A16" s="101"/>
      <c r="B16" s="102"/>
      <c r="C16" s="103">
        <v>0</v>
      </c>
      <c r="D16" s="104"/>
      <c r="E16" s="105" t="b">
        <f>IF(B16="1",'3.1 - Vega Ex'!C6,IF(B16="2",'3.1 - Vega Ex'!C7,IF(B16="3",'3.1 - Vega Ex'!C8,IF(B16="4",'3.1 - Vega Ex'!C9, IF(B16="0",'3.1 - Vega Ex'!C5)))))</f>
        <v>0</v>
      </c>
      <c r="F16" s="105">
        <f t="shared" ref="F16" si="4">(E16*D16)</f>
        <v>0</v>
      </c>
      <c r="G16" s="61">
        <f t="shared" ref="G16" si="5">IF(F16&gt;C16,F16,C16)</f>
        <v>0</v>
      </c>
    </row>
    <row r="17" spans="1:7" ht="15.5" x14ac:dyDescent="0.35">
      <c r="A17" s="101"/>
      <c r="B17" s="102"/>
      <c r="C17" s="103">
        <v>0</v>
      </c>
      <c r="D17" s="104"/>
      <c r="E17" s="105" t="b">
        <f>IF(B17="1",'3.1 - Vega Ex'!C6,IF(B17="2",'3.1 - Vega Ex'!C7,IF(B17="3",'3.1 - Vega Ex'!C8,IF(B17="4",'3.1 - Vega Ex'!C9, IF(B17="0",'3.1 - Vega Ex'!C5)))))</f>
        <v>0</v>
      </c>
      <c r="F17" s="105">
        <f t="shared" ref="F17" si="6">(E17*D17)</f>
        <v>0</v>
      </c>
      <c r="G17" s="61">
        <f t="shared" ref="G17" si="7">IF(F17&gt;C17,F17,C17)</f>
        <v>0</v>
      </c>
    </row>
    <row r="18" spans="1:7" ht="15.5" x14ac:dyDescent="0.35">
      <c r="A18" s="101"/>
      <c r="B18" s="102"/>
      <c r="C18" s="103">
        <v>0</v>
      </c>
      <c r="D18" s="104"/>
      <c r="E18" s="105" t="b">
        <f>IF(B18="1",'3.1 - Vega Ex'!C6,IF(B18="2",'3.1 - Vega Ex'!C7,IF(B18="3",'3.1 - Vega Ex'!C8,IF(B18="4",'3.1 - Vega Ex'!C9, IF(B18="0",'3.1 - Vega Ex'!C5)))))</f>
        <v>0</v>
      </c>
      <c r="F18" s="105">
        <f t="shared" ref="F18" si="8">(E18*D18)</f>
        <v>0</v>
      </c>
      <c r="G18" s="61">
        <f t="shared" ref="G18" si="9">IF(F18&gt;C18,F18,C18)</f>
        <v>0</v>
      </c>
    </row>
    <row r="19" spans="1:7" ht="15.5" x14ac:dyDescent="0.35">
      <c r="A19" s="101"/>
      <c r="B19" s="102"/>
      <c r="C19" s="103">
        <v>0</v>
      </c>
      <c r="D19" s="104"/>
      <c r="E19" s="105" t="b">
        <f>IF(B19="1",'3.1 - Vega Ex'!C6,IF(B19="2",'3.1 - Vega Ex'!C7,IF(B19="3",'3.1 - Vega Ex'!C8,IF(B19="4",'3.1 - Vega Ex'!C9, IF(B19="0",'3.1 - Vega Ex'!C5)))))</f>
        <v>0</v>
      </c>
      <c r="F19" s="105">
        <f t="shared" ref="F19" si="10">(E19*D19)</f>
        <v>0</v>
      </c>
      <c r="G19" s="61">
        <f t="shared" ref="G19" si="11">IF(F19&gt;C19,F19,C19)</f>
        <v>0</v>
      </c>
    </row>
    <row r="20" spans="1:7" ht="15.5" x14ac:dyDescent="0.35">
      <c r="A20" s="101"/>
      <c r="B20" s="102"/>
      <c r="C20" s="103">
        <v>0</v>
      </c>
      <c r="D20" s="104"/>
      <c r="E20" s="105" t="b">
        <f>IF(B20="1",'3.1 - Vega Ex'!C6,IF(B20="2",'3.1 - Vega Ex'!C7,IF(B20="3",'3.1 - Vega Ex'!C8,IF(B20="4",'3.1 - Vega Ex'!C9, IF(B20="0",'3.1 - Vega Ex'!C5)))))</f>
        <v>0</v>
      </c>
      <c r="F20" s="105">
        <f t="shared" ref="F20" si="12">(E20*D20)</f>
        <v>0</v>
      </c>
      <c r="G20" s="61">
        <f t="shared" ref="G20" si="13">IF(F20&gt;C20,F20,C20)</f>
        <v>0</v>
      </c>
    </row>
    <row r="21" spans="1:7" ht="15.5" x14ac:dyDescent="0.35">
      <c r="A21" s="101"/>
      <c r="B21" s="102"/>
      <c r="C21" s="103">
        <v>0</v>
      </c>
      <c r="D21" s="104"/>
      <c r="E21" s="105" t="b">
        <f>IF(B21="1",'3.1 - Vega Ex'!C6,IF(B21="2",'3.1 - Vega Ex'!C7,IF(B21="3",'3.1 - Vega Ex'!C8,IF(B21="4",'3.1 - Vega Ex'!C9, IF(B21="0",'3.1 - Vega Ex'!C5)))))</f>
        <v>0</v>
      </c>
      <c r="F21" s="105">
        <f t="shared" ref="F21" si="14">(E21*D21)</f>
        <v>0</v>
      </c>
      <c r="G21" s="61">
        <f t="shared" ref="G21" si="15">IF(F21&gt;C21,F21,C21)</f>
        <v>0</v>
      </c>
    </row>
    <row r="22" spans="1:7" ht="15.5" x14ac:dyDescent="0.35">
      <c r="A22" s="101"/>
      <c r="B22" s="102"/>
      <c r="C22" s="103">
        <v>0</v>
      </c>
      <c r="D22" s="104"/>
      <c r="E22" s="105" t="b">
        <f>IF(B22="1",'3.1 - Vega Ex'!C6,IF(B22="2",'3.1 - Vega Ex'!C7,IF(B22="3",'3.1 - Vega Ex'!C8,IF(B22="4",'3.1 - Vega Ex'!C9, IF(B22="0",'3.1 - Vega Ex'!C5)))))</f>
        <v>0</v>
      </c>
      <c r="F22" s="105">
        <f t="shared" ref="F22" si="16">(E22*D22)</f>
        <v>0</v>
      </c>
      <c r="G22" s="61">
        <f t="shared" ref="G22" si="17">IF(F22&gt;C22,F22,C22)</f>
        <v>0</v>
      </c>
    </row>
    <row r="23" spans="1:7" ht="15.5" x14ac:dyDescent="0.35">
      <c r="A23" s="101"/>
      <c r="B23" s="102"/>
      <c r="C23" s="103">
        <v>0</v>
      </c>
      <c r="D23" s="104"/>
      <c r="E23" s="105" t="b">
        <f>IF(B23="1",'3.1 - Vega Ex'!C6,IF(B23="2",'3.1 - Vega Ex'!C7,IF(B23="3",'3.1 - Vega Ex'!C8,IF(B23="4",'3.1 - Vega Ex'!C9, IF(B23="0",'3.1 - Vega Ex'!C5)))))</f>
        <v>0</v>
      </c>
      <c r="F23" s="105">
        <f t="shared" ref="F23" si="18">(E23*D23)</f>
        <v>0</v>
      </c>
      <c r="G23" s="61">
        <f t="shared" ref="G23" si="19">IF(F23&gt;C23,F23,C23)</f>
        <v>0</v>
      </c>
    </row>
    <row r="24" spans="1:7" ht="15.5" x14ac:dyDescent="0.35">
      <c r="A24" s="101"/>
      <c r="B24" s="102"/>
      <c r="C24" s="103">
        <v>0</v>
      </c>
      <c r="D24" s="104"/>
      <c r="E24" s="105" t="b">
        <f>IF(B24="1",'3.1 - Vega Ex'!C6,IF(B24="2",'3.1 - Vega Ex'!C7,IF(B24="3",'3.1 - Vega Ex'!C8,IF(B24="4",'3.1 - Vega Ex'!C9, IF(B24="0",'3.1 - Vega Ex'!C5)))))</f>
        <v>0</v>
      </c>
      <c r="F24" s="105">
        <f t="shared" ref="F24" si="20">(E24*D24)</f>
        <v>0</v>
      </c>
      <c r="G24" s="61">
        <f t="shared" ref="G24" si="21">IF(F24&gt;C24,F24,C24)</f>
        <v>0</v>
      </c>
    </row>
    <row r="25" spans="1:7" ht="15.5" x14ac:dyDescent="0.35">
      <c r="A25" s="101"/>
      <c r="B25" s="102"/>
      <c r="C25" s="103">
        <v>0</v>
      </c>
      <c r="D25" s="104"/>
      <c r="E25" s="105" t="b">
        <f>IF(B25="1",'3.1 - Vega Ex'!C6,IF(B25="2",'3.1 - Vega Ex'!C7,IF(B25="3",'3.1 - Vega Ex'!C8,IF(B25="4",'3.1 - Vega Ex'!C9, IF(B25="0",'3.1 - Vega Ex'!C5)))))</f>
        <v>0</v>
      </c>
      <c r="F25" s="105">
        <f t="shared" ref="F25" si="22">(E25*D25)</f>
        <v>0</v>
      </c>
      <c r="G25" s="61">
        <f t="shared" ref="G25" si="23">IF(F25&gt;C25,F25,C25)</f>
        <v>0</v>
      </c>
    </row>
    <row r="26" spans="1:7" ht="15.5" x14ac:dyDescent="0.35">
      <c r="A26" s="101"/>
      <c r="B26" s="102"/>
      <c r="C26" s="103">
        <v>0</v>
      </c>
      <c r="D26" s="104"/>
      <c r="E26" s="105" t="b">
        <f>IF(B26="1",'3.1 - Vega Ex'!C6,IF(B26="2",'3.1 - Vega Ex'!C7,IF(B26="3",'3.1 - Vega Ex'!C8,IF(B26="4",'3.1 - Vega Ex'!C9, IF(B26="0",'3.1 - Vega Ex'!C5)))))</f>
        <v>0</v>
      </c>
      <c r="F26" s="105">
        <f t="shared" ref="F26" si="24">(E26*D26)</f>
        <v>0</v>
      </c>
      <c r="G26" s="61">
        <f t="shared" ref="G26" si="25">IF(F26&gt;C26,F26,C26)</f>
        <v>0</v>
      </c>
    </row>
    <row r="27" spans="1:7" ht="15.5" x14ac:dyDescent="0.35">
      <c r="A27" s="101"/>
      <c r="B27" s="102"/>
      <c r="C27" s="103">
        <v>0</v>
      </c>
      <c r="D27" s="104"/>
      <c r="E27" s="105" t="b">
        <f>IF(B27="1",'3.1 - Vega Ex'!C6,IF(B27="2",'3.1 - Vega Ex'!C7,IF(B27="3",'3.1 - Vega Ex'!C8,IF(B27="4",'3.1 - Vega Ex'!C9, IF(B27="0",'3.1 - Vega Ex'!C5)))))</f>
        <v>0</v>
      </c>
      <c r="F27" s="105">
        <f t="shared" ref="F27" si="26">(E27*D27)</f>
        <v>0</v>
      </c>
      <c r="G27" s="61">
        <f t="shared" ref="G27" si="27">IF(F27&gt;C27,F27,C27)</f>
        <v>0</v>
      </c>
    </row>
    <row r="28" spans="1:7" ht="15.5" x14ac:dyDescent="0.35">
      <c r="A28" s="101"/>
      <c r="B28" s="102"/>
      <c r="C28" s="103">
        <v>0</v>
      </c>
      <c r="D28" s="104"/>
      <c r="E28" s="105" t="b">
        <f>IF(B28="1",'3.1 - Vega Ex'!C6,IF(B28="2",'3.1 - Vega Ex'!C7,IF(B28="3",'3.1 - Vega Ex'!C8,IF(B28="4",'3.1 - Vega Ex'!C9, IF(B28="0",'3.1 - Vega Ex'!C5)))))</f>
        <v>0</v>
      </c>
      <c r="F28" s="105">
        <f t="shared" ref="F28" si="28">(E28*D28)</f>
        <v>0</v>
      </c>
      <c r="G28" s="61">
        <f t="shared" ref="G28" si="29">IF(F28&gt;C28,F28,C28)</f>
        <v>0</v>
      </c>
    </row>
    <row r="29" spans="1:7" ht="15.5" x14ac:dyDescent="0.35">
      <c r="A29" s="101"/>
      <c r="B29" s="102"/>
      <c r="C29" s="103">
        <v>0</v>
      </c>
      <c r="D29" s="104"/>
      <c r="E29" s="105" t="b">
        <f>IF(B29="1",'3.1 - Vega Ex'!C6,IF(B29="2",'3.1 - Vega Ex'!C7,IF(B29="3",'3.1 - Vega Ex'!C8,IF(B29="4",'3.1 - Vega Ex'!C9, IF(B29="0",'3.1 - Vega Ex'!C5)))))</f>
        <v>0</v>
      </c>
      <c r="F29" s="105">
        <f t="shared" ref="F29" si="30">(E29*D29)</f>
        <v>0</v>
      </c>
      <c r="G29" s="61">
        <f t="shared" ref="G29" si="31">IF(F29&gt;C29,F29,C29)</f>
        <v>0</v>
      </c>
    </row>
    <row r="30" spans="1:7" ht="15.5" x14ac:dyDescent="0.35">
      <c r="A30" s="101"/>
      <c r="B30" s="102"/>
      <c r="C30" s="103">
        <v>0</v>
      </c>
      <c r="D30" s="104"/>
      <c r="E30" s="105" t="b">
        <f>IF(B30="1",'3.1 - Vega Ex'!C6,IF(B30="2",'3.1 - Vega Ex'!C7,IF(B30="3",'3.1 - Vega Ex'!C8,IF(B30="4",'3.1 - Vega Ex'!C9, IF(B30="0",'3.1 - Vega Ex'!C5)))))</f>
        <v>0</v>
      </c>
      <c r="F30" s="105">
        <f t="shared" ref="F30" si="32">(E30*D30)</f>
        <v>0</v>
      </c>
      <c r="G30" s="61">
        <f t="shared" ref="G30" si="33">IF(F30&gt;C30,F30,C30)</f>
        <v>0</v>
      </c>
    </row>
    <row r="31" spans="1:7" ht="15.5" x14ac:dyDescent="0.35">
      <c r="A31" s="101"/>
      <c r="B31" s="102"/>
      <c r="C31" s="103">
        <v>0</v>
      </c>
      <c r="D31" s="104"/>
      <c r="E31" s="105" t="b">
        <f>IF(B31="1",'3.1 - Vega Ex'!C6,IF(B31="2",'3.1 - Vega Ex'!C7,IF(B31="3",'3.1 - Vega Ex'!C8,IF(B31="4",'3.1 - Vega Ex'!C9, IF(B31="0",'3.1 - Vega Ex'!C5)))))</f>
        <v>0</v>
      </c>
      <c r="F31" s="105">
        <f t="shared" ref="F31" si="34">(E31*D31)</f>
        <v>0</v>
      </c>
      <c r="G31" s="61">
        <f t="shared" ref="G31" si="35">IF(F31&gt;C31,F31,C31)</f>
        <v>0</v>
      </c>
    </row>
    <row r="32" spans="1:7" ht="15.5" x14ac:dyDescent="0.35">
      <c r="A32" s="101"/>
      <c r="B32" s="102"/>
      <c r="C32" s="103">
        <v>0</v>
      </c>
      <c r="D32" s="104"/>
      <c r="E32" s="105" t="b">
        <f>IF(B32="1",'3.1 - Vega Ex'!C6,IF(B32="2",'3.1 - Vega Ex'!C7,IF(B32="3",'3.1 - Vega Ex'!C8,IF(B32="4",'3.1 - Vega Ex'!C9, IF(B32="0",'3.1 - Vega Ex'!C5)))))</f>
        <v>0</v>
      </c>
      <c r="F32" s="105">
        <f t="shared" ref="F32" si="36">(E32*D32)</f>
        <v>0</v>
      </c>
      <c r="G32" s="61">
        <f t="shared" ref="G32" si="37">IF(F32&gt;C32,F32,C32)</f>
        <v>0</v>
      </c>
    </row>
    <row r="33" spans="1:7" ht="15.5" x14ac:dyDescent="0.35">
      <c r="A33" s="101"/>
      <c r="B33" s="102"/>
      <c r="C33" s="103">
        <v>0</v>
      </c>
      <c r="D33" s="104"/>
      <c r="E33" s="105" t="b">
        <f>IF(B33="1",'3.1 - Vega Ex'!C6,IF(B33="2",'3.1 - Vega Ex'!C7,IF(B33="3",'3.1 - Vega Ex'!C8,IF(B33="4",'3.1 - Vega Ex'!C9, IF(B33="0",'3.1 - Vega Ex'!C5)))))</f>
        <v>0</v>
      </c>
      <c r="F33" s="105">
        <f t="shared" ref="F33" si="38">(E33*D33)</f>
        <v>0</v>
      </c>
      <c r="G33" s="61">
        <f t="shared" ref="G33" si="39">IF(F33&gt;C33,F33,C33)</f>
        <v>0</v>
      </c>
    </row>
    <row r="34" spans="1:7" ht="15.5" x14ac:dyDescent="0.35">
      <c r="A34" s="101"/>
      <c r="B34" s="102"/>
      <c r="C34" s="103">
        <v>0</v>
      </c>
      <c r="D34" s="104"/>
      <c r="E34" s="105" t="b">
        <f>IF(B34="1",'3.1 - Vega Ex'!C6,IF(B34="2",'3.1 - Vega Ex'!C7,IF(B34="3",'3.1 - Vega Ex'!C8,IF(B34="4",'3.1 - Vega Ex'!C9, IF(B34="0",'3.1 - Vega Ex'!C5)))))</f>
        <v>0</v>
      </c>
      <c r="F34" s="105">
        <f t="shared" ref="F34" si="40">(E34*D34)</f>
        <v>0</v>
      </c>
      <c r="G34" s="61">
        <f t="shared" ref="G34" si="41">IF(F34&gt;C34,F34,C34)</f>
        <v>0</v>
      </c>
    </row>
    <row r="35" spans="1:7" ht="15.5" x14ac:dyDescent="0.35">
      <c r="A35" s="101"/>
      <c r="B35" s="102"/>
      <c r="C35" s="103">
        <v>0</v>
      </c>
      <c r="D35" s="104"/>
      <c r="E35" s="105" t="b">
        <f>IF(B35="1",'3.1 - Vega Ex'!C6,IF(B35="2",'3.1 - Vega Ex'!C7,IF(B35="3",'3.1 - Vega Ex'!C8,IF(B35="4",'3.1 - Vega Ex'!C9, IF(B35="0",'3.1 - Vega Ex'!C5)))))</f>
        <v>0</v>
      </c>
      <c r="F35" s="105">
        <f t="shared" ref="F35" si="42">(E35*D35)</f>
        <v>0</v>
      </c>
      <c r="G35" s="61">
        <f t="shared" ref="G35" si="43">IF(F35&gt;C35,F35,C35)</f>
        <v>0</v>
      </c>
    </row>
    <row r="36" spans="1:7" ht="15.5" x14ac:dyDescent="0.35">
      <c r="A36" s="101"/>
      <c r="B36" s="102"/>
      <c r="C36" s="103">
        <v>0</v>
      </c>
      <c r="D36" s="104"/>
      <c r="E36" s="105" t="b">
        <f>IF(B36="1",'3.1 - Vega Ex'!C6,IF(B36="2",'3.1 - Vega Ex'!C7,IF(B36="3",'3.1 - Vega Ex'!C8,IF(B36="4",'3.1 - Vega Ex'!C9, IF(B36="0",'3.1 - Vega Ex'!C5)))))</f>
        <v>0</v>
      </c>
      <c r="F36" s="105">
        <f t="shared" ref="F36" si="44">(E36*D36)</f>
        <v>0</v>
      </c>
      <c r="G36" s="61">
        <f t="shared" ref="G36" si="45">IF(F36&gt;C36,F36,C36)</f>
        <v>0</v>
      </c>
    </row>
    <row r="37" spans="1:7" ht="15.5" x14ac:dyDescent="0.35">
      <c r="A37" s="101"/>
      <c r="B37" s="102"/>
      <c r="C37" s="103">
        <v>0</v>
      </c>
      <c r="D37" s="104"/>
      <c r="E37" s="105" t="b">
        <f>IF(B37="1",'3.1 - Vega Ex'!C6,IF(B37="2",'3.1 - Vega Ex'!C7,IF(B37="3",'3.1 - Vega Ex'!C8,IF(B37="4",'3.1 - Vega Ex'!C9, IF(B37="0",'3.1 - Vega Ex'!C5)))))</f>
        <v>0</v>
      </c>
      <c r="F37" s="105">
        <f t="shared" ref="F37" si="46">(E37*D37)</f>
        <v>0</v>
      </c>
      <c r="G37" s="61">
        <f t="shared" ref="G37" si="47">IF(F37&gt;C37,F37,C37)</f>
        <v>0</v>
      </c>
    </row>
    <row r="38" spans="1:7" ht="15.5" x14ac:dyDescent="0.35">
      <c r="A38" s="101"/>
      <c r="B38" s="102"/>
      <c r="C38" s="103">
        <v>0</v>
      </c>
      <c r="D38" s="104"/>
      <c r="E38" s="105" t="b">
        <f>IF(B38="1",'3.1 - Vega Ex'!C6,IF(B38="2",'3.1 - Vega Ex'!C7,IF(B38="3",'3.1 - Vega Ex'!C8,IF(B38="4",'3.1 - Vega Ex'!C9, IF(B38="0",'3.1 - Vega Ex'!C5)))))</f>
        <v>0</v>
      </c>
      <c r="F38" s="105">
        <f t="shared" ref="F38" si="48">(E38*D38)</f>
        <v>0</v>
      </c>
      <c r="G38" s="61">
        <f t="shared" ref="G38" si="49">IF(F38&gt;C38,F38,C38)</f>
        <v>0</v>
      </c>
    </row>
    <row r="39" spans="1:7" ht="15.5" x14ac:dyDescent="0.35">
      <c r="A39" s="101"/>
      <c r="B39" s="102"/>
      <c r="C39" s="103">
        <v>0</v>
      </c>
      <c r="D39" s="104"/>
      <c r="E39" s="105" t="b">
        <f>IF(B39="1",'3.1 - Vega Ex'!C6,IF(B39="2",'3.1 - Vega Ex'!C7,IF(B39="3",'3.1 - Vega Ex'!C8,IF(B39="4",'3.1 - Vega Ex'!C9, IF(B39="0",'3.1 - Vega Ex'!C5)))))</f>
        <v>0</v>
      </c>
      <c r="F39" s="105">
        <f t="shared" ref="F39" si="50">(E39*D39)</f>
        <v>0</v>
      </c>
      <c r="G39" s="61">
        <f t="shared" ref="G39" si="51">IF(F39&gt;C39,F39,C39)</f>
        <v>0</v>
      </c>
    </row>
    <row r="40" spans="1:7" ht="15.5" x14ac:dyDescent="0.35">
      <c r="A40" s="101"/>
      <c r="B40" s="102"/>
      <c r="C40" s="103">
        <v>0</v>
      </c>
      <c r="D40" s="104"/>
      <c r="E40" s="105" t="b">
        <f>IF(B40="1",'3.1 - Vega Ex'!C6,IF(B40="2",'3.1 - Vega Ex'!C7,IF(B40="3",'3.1 - Vega Ex'!C8,IF(B40="4",'3.1 - Vega Ex'!C9, IF(B40="0",'3.1 - Vega Ex'!C5)))))</f>
        <v>0</v>
      </c>
      <c r="F40" s="105">
        <f t="shared" ref="F40" si="52">(E40*D40)</f>
        <v>0</v>
      </c>
      <c r="G40" s="61">
        <f t="shared" ref="G40" si="53">IF(F40&gt;C40,F40,C40)</f>
        <v>0</v>
      </c>
    </row>
    <row r="41" spans="1:7" ht="15.5" x14ac:dyDescent="0.35">
      <c r="A41" s="101"/>
      <c r="B41" s="102"/>
      <c r="C41" s="103">
        <v>0</v>
      </c>
      <c r="D41" s="104"/>
      <c r="E41" s="105" t="b">
        <f>IF(B41="1",'3.1 - Vega Ex'!C6,IF(B41="2",'3.1 - Vega Ex'!C7,IF(B41="3",'3.1 - Vega Ex'!C8,IF(B41="4",'3.1 - Vega Ex'!C9, IF(B41="0",'3.1 - Vega Ex'!C5)))))</f>
        <v>0</v>
      </c>
      <c r="F41" s="105">
        <f t="shared" ref="F41" si="54">(E41*D41)</f>
        <v>0</v>
      </c>
      <c r="G41" s="61">
        <f t="shared" ref="G41" si="55">IF(F41&gt;C41,F41,C41)</f>
        <v>0</v>
      </c>
    </row>
    <row r="42" spans="1:7" ht="15.5" x14ac:dyDescent="0.35">
      <c r="A42" s="101"/>
      <c r="B42" s="102"/>
      <c r="C42" s="103">
        <v>0</v>
      </c>
      <c r="D42" s="104"/>
      <c r="E42" s="105" t="b">
        <f>IF(B42="1",'3.1 - Vega Ex'!C6,IF(B42="2",'3.1 - Vega Ex'!C7,IF(B42="3",'3.1 - Vega Ex'!C8,IF(B42="4",'3.1 - Vega Ex'!C9, IF(B42="0",'3.1 - Vega Ex'!C5)))))</f>
        <v>0</v>
      </c>
      <c r="F42" s="105">
        <f t="shared" ref="F42" si="56">(E42*D42)</f>
        <v>0</v>
      </c>
      <c r="G42" s="61">
        <f t="shared" ref="G42" si="57">IF(F42&gt;C42,F42,C42)</f>
        <v>0</v>
      </c>
    </row>
    <row r="43" spans="1:7" ht="15.5" x14ac:dyDescent="0.35">
      <c r="A43" s="101"/>
      <c r="B43" s="102"/>
      <c r="C43" s="103">
        <v>0</v>
      </c>
      <c r="D43" s="104"/>
      <c r="E43" s="105" t="b">
        <f>IF(B43="1",'3.1 - Vega Ex'!C6,IF(B43="2",'3.1 - Vega Ex'!C7,IF(B43="3",'3.1 - Vega Ex'!C8,IF(B43="4",'3.1 - Vega Ex'!C9, IF(B43="0",'3.1 - Vega Ex'!C5)))))</f>
        <v>0</v>
      </c>
      <c r="F43" s="105">
        <f t="shared" ref="F43" si="58">(E43*D43)</f>
        <v>0</v>
      </c>
      <c r="G43" s="61">
        <f t="shared" ref="G43" si="59">IF(F43&gt;C43,F43,C43)</f>
        <v>0</v>
      </c>
    </row>
    <row r="44" spans="1:7" ht="15.5" x14ac:dyDescent="0.35">
      <c r="A44" s="101"/>
      <c r="B44" s="102"/>
      <c r="C44" s="103">
        <v>0</v>
      </c>
      <c r="D44" s="104"/>
      <c r="E44" s="105" t="b">
        <f>IF(B44="1",'3.1 - Vega Ex'!C6,IF(B44="2",'3.1 - Vega Ex'!C7,IF(B44="3",'3.1 - Vega Ex'!C8,IF(B44="4",'3.1 - Vega Ex'!C9, IF(B44="0",'3.1 - Vega Ex'!C5)))))</f>
        <v>0</v>
      </c>
      <c r="F44" s="105">
        <f t="shared" ref="F44" si="60">(E44*D44)</f>
        <v>0</v>
      </c>
      <c r="G44" s="61">
        <f t="shared" ref="G44" si="61">IF(F44&gt;C44,F44,C44)</f>
        <v>0</v>
      </c>
    </row>
    <row r="45" spans="1:7" ht="15.5" x14ac:dyDescent="0.35">
      <c r="A45" s="101"/>
      <c r="B45" s="102"/>
      <c r="C45" s="103">
        <v>0</v>
      </c>
      <c r="D45" s="104"/>
      <c r="E45" s="105" t="b">
        <f>IF(B45="1",'3.1 - Vega Ex'!C6,IF(B45="2",'3.1 - Vega Ex'!C7,IF(B45="3",'3.1 - Vega Ex'!C8,IF(B45="4",'3.1 - Vega Ex'!C9, IF(B45="0",'3.1 - Vega Ex'!C9)))))</f>
        <v>0</v>
      </c>
      <c r="F45" s="105">
        <f t="shared" ref="F45" si="62">(E45*D45)</f>
        <v>0</v>
      </c>
      <c r="G45" s="61">
        <f t="shared" ref="G45" si="63">IF(F45&gt;C45,F45,C45)</f>
        <v>0</v>
      </c>
    </row>
    <row r="46" spans="1:7" ht="15.5" x14ac:dyDescent="0.35">
      <c r="A46" s="101"/>
      <c r="B46" s="102"/>
      <c r="C46" s="103">
        <v>0</v>
      </c>
      <c r="D46" s="104"/>
      <c r="E46" s="105" t="b">
        <f>IF(B46="1",'3.1 - Vega Ex'!C6,IF(B46="2",'3.1 - Vega Ex'!C7,IF(B46="3",'3.1 - Vega Ex'!C8,IF(B46="4",'3.1 - Vega Ex'!C9, IF(B46="0",'3.1 - Vega Ex'!C5)))))</f>
        <v>0</v>
      </c>
      <c r="F46" s="105">
        <f t="shared" ref="F46" si="64">(E46*D46)</f>
        <v>0</v>
      </c>
      <c r="G46" s="61">
        <f t="shared" ref="G46" si="65">IF(F46&gt;C46,F46,C46)</f>
        <v>0</v>
      </c>
    </row>
    <row r="47" spans="1:7" ht="15.5" x14ac:dyDescent="0.35">
      <c r="A47" s="101"/>
      <c r="B47" s="102"/>
      <c r="C47" s="103">
        <v>0</v>
      </c>
      <c r="D47" s="104"/>
      <c r="E47" s="105" t="b">
        <f>IF(B47="1",'3.1 - Vega Ex'!C6,IF(B47="2",'3.1 - Vega Ex'!C7,IF(B47="3",'3.1 - Vega Ex'!C8,IF(B47="4",'3.1 - Vega Ex'!C9, IF(B47="0",'3.1 - Vega Ex'!C5)))))</f>
        <v>0</v>
      </c>
      <c r="F47" s="105">
        <f t="shared" ref="F47" si="66">(E47*D47)</f>
        <v>0</v>
      </c>
      <c r="G47" s="61">
        <f t="shared" ref="G47" si="67">IF(F47&gt;C47,F47,C47)</f>
        <v>0</v>
      </c>
    </row>
    <row r="48" spans="1:7" ht="15.5" x14ac:dyDescent="0.35">
      <c r="A48" s="101"/>
      <c r="B48" s="102"/>
      <c r="C48" s="103">
        <v>0</v>
      </c>
      <c r="D48" s="104"/>
      <c r="E48" s="105" t="b">
        <f>IF(B48="1",'3.1 - Vega Ex'!C6,IF(B48="2",'3.1 - Vega Ex'!C7,IF(B48="3",'3.1 - Vega Ex'!C8,IF(B48="4",'3.1 - Vega Ex'!C9, IF(B48="0",'3.1 - Vega Ex'!C5)))))</f>
        <v>0</v>
      </c>
      <c r="F48" s="105">
        <f t="shared" ref="F48" si="68">(E48*D48)</f>
        <v>0</v>
      </c>
      <c r="G48" s="61">
        <f t="shared" ref="G48" si="69">IF(F48&gt;C48,F48,C48)</f>
        <v>0</v>
      </c>
    </row>
    <row r="49" spans="1:7" ht="15.5" x14ac:dyDescent="0.35">
      <c r="A49" s="101"/>
      <c r="B49" s="102"/>
      <c r="C49" s="103">
        <v>0</v>
      </c>
      <c r="D49" s="104"/>
      <c r="E49" s="105" t="b">
        <f>IF(B49="1",'3.1 - Vega Ex'!C6,IF(B49="2",'3.1 - Vega Ex'!C7,IF(B49="3",'3.1 - Vega Ex'!C8,IF(B49="4",'3.1 - Vega Ex'!C9, IF(B49="0",'3.1 - Vega Ex'!C5)))))</f>
        <v>0</v>
      </c>
      <c r="F49" s="105">
        <f t="shared" ref="F49" si="70">(E49*D49)</f>
        <v>0</v>
      </c>
      <c r="G49" s="61">
        <f t="shared" ref="G49" si="71">IF(F49&gt;C49,F49,C49)</f>
        <v>0</v>
      </c>
    </row>
    <row r="50" spans="1:7" ht="15.5" x14ac:dyDescent="0.35">
      <c r="A50" s="101"/>
      <c r="B50" s="102"/>
      <c r="C50" s="103">
        <v>0</v>
      </c>
      <c r="D50" s="104"/>
      <c r="E50" s="105" t="b">
        <f>IF(B50="1",'3.1 - Vega Ex'!C6,IF(B50="2",'3.1 - Vega Ex'!C7,IF(B50="3",'3.1 - Vega Ex'!C8,IF(B50="4",'3.1 - Vega Ex'!C9, IF(B50="0",'3.1 - Vega Ex'!C5)))))</f>
        <v>0</v>
      </c>
      <c r="F50" s="105">
        <f t="shared" ref="F50" si="72">(E50*D50)</f>
        <v>0</v>
      </c>
      <c r="G50" s="61">
        <f t="shared" ref="G50" si="73">IF(F50&gt;C50,F50,C50)</f>
        <v>0</v>
      </c>
    </row>
    <row r="51" spans="1:7" ht="15.5" x14ac:dyDescent="0.35">
      <c r="A51" s="101"/>
      <c r="B51" s="102"/>
      <c r="C51" s="103">
        <v>0</v>
      </c>
      <c r="D51" s="104"/>
      <c r="E51" s="105" t="b">
        <f>IF(B51="1",'3.1 - Vega Ex'!C6,IF(B51="2",'3.1 - Vega Ex'!C7,IF(B51="3",'3.1 - Vega Ex'!C8,IF(B51="4",'3.1 - Vega Ex'!C9, IF(B51="0",'3.1 - Vega Ex'!C5)))))</f>
        <v>0</v>
      </c>
      <c r="F51" s="105">
        <f t="shared" ref="F51" si="74">(E51*D51)</f>
        <v>0</v>
      </c>
      <c r="G51" s="61">
        <f t="shared" ref="G51" si="75">IF(F51&gt;C51,F51,C51)</f>
        <v>0</v>
      </c>
    </row>
    <row r="52" spans="1:7" ht="15.5" x14ac:dyDescent="0.35">
      <c r="A52" s="101"/>
      <c r="B52" s="102"/>
      <c r="C52" s="103">
        <v>0</v>
      </c>
      <c r="D52" s="104"/>
      <c r="E52" s="105" t="b">
        <f>IF(B52="1",'3.1 - Vega Ex'!C6,IF(B52="2",'3.1 - Vega Ex'!C7,IF(B52="3",'3.1 - Vega Ex'!C8,IF(B52="4",'3.1 - Vega Ex'!C9, IF(B52="0",'3.1 - Vega Ex'!C5)))))</f>
        <v>0</v>
      </c>
      <c r="F52" s="105">
        <f t="shared" ref="F52" si="76">(E52*D52)</f>
        <v>0</v>
      </c>
      <c r="G52" s="61">
        <f t="shared" ref="G52" si="77">IF(F52&gt;C52,F52,C52)</f>
        <v>0</v>
      </c>
    </row>
    <row r="53" spans="1:7" ht="15.5" x14ac:dyDescent="0.35">
      <c r="A53" s="101"/>
      <c r="B53" s="102"/>
      <c r="C53" s="103">
        <v>0</v>
      </c>
      <c r="D53" s="104"/>
      <c r="E53" s="105" t="b">
        <f>IF(B53="1",'3.1 - Vega Ex'!C6,IF(B53="2",'3.1 - Vega Ex'!C7,IF(B53="3",'3.1 - Vega Ex'!C8,IF(B53="4",'3.1 - Vega Ex'!C9, IF(B53="0",'3.1 - Vega Ex'!C5)))))</f>
        <v>0</v>
      </c>
      <c r="F53" s="105">
        <f t="shared" ref="F53" si="78">(E53*D53)</f>
        <v>0</v>
      </c>
      <c r="G53" s="61">
        <f t="shared" ref="G53" si="79">IF(F53&gt;C53,F53,C53)</f>
        <v>0</v>
      </c>
    </row>
    <row r="54" spans="1:7" ht="15.5" x14ac:dyDescent="0.35">
      <c r="A54" s="101"/>
      <c r="B54" s="102"/>
      <c r="C54" s="103">
        <v>0</v>
      </c>
      <c r="D54" s="104"/>
      <c r="E54" s="105" t="b">
        <f>IF(B54="1",'3.1 - Vega Ex'!C6,IF(B54="2",'3.1 - Vega Ex'!C7,IF(B54="3",'3.1 - Vega Ex'!C8,IF(B54="4",'3.1 - Vega Ex'!C9, IF(B54="0",'3.1 - Vega Ex'!C5)))))</f>
        <v>0</v>
      </c>
      <c r="F54" s="105">
        <f t="shared" ref="F54" si="80">(E54*D54)</f>
        <v>0</v>
      </c>
      <c r="G54" s="61">
        <f t="shared" ref="G54" si="81">IF(F54&gt;C54,F54,C54)</f>
        <v>0</v>
      </c>
    </row>
    <row r="55" spans="1:7" ht="15.5" x14ac:dyDescent="0.35">
      <c r="A55" s="101"/>
      <c r="B55" s="102"/>
      <c r="C55" s="103">
        <v>0</v>
      </c>
      <c r="D55" s="104"/>
      <c r="E55" s="105" t="b">
        <f>IF(B55="1",'3.1 - Vega Ex'!C6,IF(B55="2",'3.1 - Vega Ex'!C7,IF(B55="3",'3.1 - Vega Ex'!C8,IF(B55="4",'3.1 - Vega Ex'!C9, IF(B55="0",'3.1 - Vega Ex'!C5)))))</f>
        <v>0</v>
      </c>
      <c r="F55" s="105">
        <f t="shared" ref="F55" si="82">(E55*D55)</f>
        <v>0</v>
      </c>
      <c r="G55" s="61">
        <f t="shared" ref="G55" si="83">IF(F55&gt;C55,F55,C55)</f>
        <v>0</v>
      </c>
    </row>
    <row r="56" spans="1:7" ht="15.5" x14ac:dyDescent="0.35">
      <c r="A56" s="101"/>
      <c r="B56" s="102"/>
      <c r="C56" s="103">
        <v>0</v>
      </c>
      <c r="D56" s="104"/>
      <c r="E56" s="105" t="b">
        <f>IF(B56="1",'3.1 - Vega Ex'!C6,IF(B56="2",'3.1 - Vega Ex'!C7,IF(B56="3",'3.1 - Vega Ex'!C8,IF(B56="4",'3.1 - Vega Ex'!C9, IF(B56="0",'3.1 - Vega Ex'!C5)))))</f>
        <v>0</v>
      </c>
      <c r="F56" s="105">
        <f t="shared" ref="F56" si="84">(E56*D56)</f>
        <v>0</v>
      </c>
      <c r="G56" s="61">
        <f t="shared" ref="G56" si="85">IF(F56&gt;C56,F56,C56)</f>
        <v>0</v>
      </c>
    </row>
    <row r="57" spans="1:7" ht="15.5" x14ac:dyDescent="0.35">
      <c r="A57" s="101"/>
      <c r="B57" s="102"/>
      <c r="C57" s="103">
        <v>0</v>
      </c>
      <c r="D57" s="104"/>
      <c r="E57" s="105" t="b">
        <f>IF(B57="1",'3.1 - Vega Ex'!C6,IF(B57="2",'3.1 - Vega Ex'!C7,IF(B57="3",'3.1 - Vega Ex'!C8,IF(B57="4",'3.1 - Vega Ex'!C9, IF(B57="0",'3.1 - Vega Ex'!C5)))))</f>
        <v>0</v>
      </c>
      <c r="F57" s="105">
        <f t="shared" ref="F57" si="86">(E57*D57)</f>
        <v>0</v>
      </c>
      <c r="G57" s="61">
        <f t="shared" ref="G57" si="87">IF(F57&gt;C57,F57,C57)</f>
        <v>0</v>
      </c>
    </row>
    <row r="58" spans="1:7" ht="15.5" x14ac:dyDescent="0.35">
      <c r="A58" s="101"/>
      <c r="B58" s="102"/>
      <c r="C58" s="103">
        <v>0</v>
      </c>
      <c r="D58" s="104"/>
      <c r="E58" s="105" t="b">
        <f>IF(B58="1",'3.1 - Vega Ex'!C6,IF(B58="2",'3.1 - Vega Ex'!C7,IF(B58="3",'3.1 - Vega Ex'!C8,IF(B58="4",'3.1 - Vega Ex'!C9, IF(B58="0",'3.1 - Vega Ex'!C5)))))</f>
        <v>0</v>
      </c>
      <c r="F58" s="105">
        <f t="shared" ref="F58" si="88">(E58*D58)</f>
        <v>0</v>
      </c>
      <c r="G58" s="61">
        <f t="shared" ref="G58" si="89">IF(F58&gt;C58,F58,C58)</f>
        <v>0</v>
      </c>
    </row>
    <row r="59" spans="1:7" ht="15.5" x14ac:dyDescent="0.35">
      <c r="A59" s="101"/>
      <c r="B59" s="102"/>
      <c r="C59" s="103">
        <v>0</v>
      </c>
      <c r="D59" s="104"/>
      <c r="E59" s="105" t="b">
        <f>IF(B59="1",'3.1 - Vega Ex'!C6,IF(B59="2",'3.1 - Vega Ex'!C7,IF(B59="3",'3.1 - Vega Ex'!C8,IF(B59="4",'3.1 - Vega Ex'!C9, IF(B59="0",'3.1 - Vega Ex'!C5)))))</f>
        <v>0</v>
      </c>
      <c r="F59" s="105">
        <f t="shared" ref="F59" si="90">(E59*D59)</f>
        <v>0</v>
      </c>
      <c r="G59" s="61">
        <f t="shared" ref="G59" si="91">IF(F59&gt;C59,F59,C59)</f>
        <v>0</v>
      </c>
    </row>
    <row r="60" spans="1:7" ht="15.5" x14ac:dyDescent="0.35">
      <c r="A60" s="101"/>
      <c r="B60" s="102"/>
      <c r="C60" s="103">
        <v>0</v>
      </c>
      <c r="D60" s="104"/>
      <c r="E60" s="105" t="b">
        <f>IF(B60="1",'3.1 - Vega Ex'!C6,IF(B60="2",'3.1 - Vega Ex'!C7,IF(B60="3",'3.1 - Vega Ex'!C8,IF(B60="4",'3.1 - Vega Ex'!C9, IF(B60="0",'3.1 - Vega Ex'!C5)))))</f>
        <v>0</v>
      </c>
      <c r="F60" s="105">
        <f t="shared" ref="F60" si="92">(E60*D60)</f>
        <v>0</v>
      </c>
      <c r="G60" s="61">
        <f t="shared" ref="G60" si="93">IF(F60&gt;C60,F60,C60)</f>
        <v>0</v>
      </c>
    </row>
    <row r="61" spans="1:7" ht="15.5" x14ac:dyDescent="0.35">
      <c r="A61" s="101"/>
      <c r="B61" s="102"/>
      <c r="C61" s="103">
        <v>0</v>
      </c>
      <c r="D61" s="104"/>
      <c r="E61" s="105" t="b">
        <f>IF(B61="1",'3.1 - Vega Ex'!C6,IF(B61="2",'3.1 - Vega Ex'!C7,IF(B61="3",'3.1 - Vega Ex'!C8,IF(B61="4",'3.1 - Vega Ex'!C9, IF(B61="0",'3.1 - Vega Ex'!C5)))))</f>
        <v>0</v>
      </c>
      <c r="F61" s="105">
        <f t="shared" ref="F61" si="94">(E61*D61)</f>
        <v>0</v>
      </c>
      <c r="G61" s="61">
        <f t="shared" ref="G61" si="95">IF(F61&gt;C61,F61,C61)</f>
        <v>0</v>
      </c>
    </row>
    <row r="62" spans="1:7" ht="15.5" x14ac:dyDescent="0.35">
      <c r="A62" s="101"/>
      <c r="B62" s="102"/>
      <c r="C62" s="103">
        <v>0</v>
      </c>
      <c r="D62" s="104"/>
      <c r="E62" s="105" t="b">
        <f>IF(B62="1",'3.1 - Vega Ex'!C6,IF(B62="2",'3.1 - Vega Ex'!C7,IF(B62="3",'3.1 - Vega Ex'!C8,IF(B62="4",'3.1 - Vega Ex'!C9, IF(B62="0",'3.1 - Vega Ex'!C5)))))</f>
        <v>0</v>
      </c>
      <c r="F62" s="105">
        <f t="shared" ref="F62" si="96">(E62*D62)</f>
        <v>0</v>
      </c>
      <c r="G62" s="61">
        <f t="shared" ref="G62" si="97">IF(F62&gt;C62,F62,C62)</f>
        <v>0</v>
      </c>
    </row>
    <row r="63" spans="1:7" ht="15.5" x14ac:dyDescent="0.35">
      <c r="A63" s="101"/>
      <c r="B63" s="102"/>
      <c r="C63" s="103">
        <v>0</v>
      </c>
      <c r="D63" s="104"/>
      <c r="E63" s="105" t="b">
        <f>IF(B63="1",'3.1 - Vega Ex'!C6,IF(B63="2",'3.1 - Vega Ex'!C7,IF(B63="3",'3.1 - Vega Ex'!C8,IF(B63="4",'3.1 - Vega Ex'!C9, IF(B63="0",'3.1 - Vega Ex'!C5)))))</f>
        <v>0</v>
      </c>
      <c r="F63" s="105">
        <f t="shared" ref="F63" si="98">(E63*D63)</f>
        <v>0</v>
      </c>
      <c r="G63" s="61">
        <f t="shared" ref="G63" si="99">IF(F63&gt;C63,F63,C63)</f>
        <v>0</v>
      </c>
    </row>
    <row r="64" spans="1:7" ht="15.5" x14ac:dyDescent="0.35">
      <c r="A64" s="101"/>
      <c r="B64" s="102"/>
      <c r="C64" s="103">
        <v>0</v>
      </c>
      <c r="D64" s="104"/>
      <c r="E64" s="105" t="b">
        <f>IF(B64="1",'3.1 - Vega Ex'!C6,IF(B64="2",'3.1 - Vega Ex'!C7,IF(B64="3",'3.1 - Vega Ex'!C8,IF(B64="4",'3.1 - Vega Ex'!C9, IF(B64="0",'3.1 - Vega Ex'!C5)))))</f>
        <v>0</v>
      </c>
      <c r="F64" s="105">
        <f t="shared" ref="F64" si="100">(E64*D64)</f>
        <v>0</v>
      </c>
      <c r="G64" s="61">
        <f t="shared" ref="G64" si="101">IF(F64&gt;C64,F64,C64)</f>
        <v>0</v>
      </c>
    </row>
    <row r="65" spans="1:7" ht="15.5" x14ac:dyDescent="0.35">
      <c r="A65" s="101"/>
      <c r="B65" s="102"/>
      <c r="C65" s="103">
        <v>0</v>
      </c>
      <c r="D65" s="104"/>
      <c r="E65" s="105" t="b">
        <f>IF(B65="1",'3.1 - Vega Ex'!C6,IF(B65="2",'3.1 - Vega Ex'!C7,IF(B65="3",'3.1 - Vega Ex'!C8,IF(B65="4",'3.1 - Vega Ex'!C9, IF(B65="0",'3.1 - Vega Ex'!C5)))))</f>
        <v>0</v>
      </c>
      <c r="F65" s="105">
        <f t="shared" ref="F65" si="102">(E65*D65)</f>
        <v>0</v>
      </c>
      <c r="G65" s="61">
        <f t="shared" ref="G65" si="103">IF(F65&gt;C65,F65,C65)</f>
        <v>0</v>
      </c>
    </row>
    <row r="66" spans="1:7" ht="15.5" x14ac:dyDescent="0.35">
      <c r="A66" s="101"/>
      <c r="B66" s="102"/>
      <c r="C66" s="103">
        <v>0</v>
      </c>
      <c r="D66" s="104"/>
      <c r="E66" s="105" t="b">
        <f>IF(B66="1",'3.1 - Vega Ex'!C6,IF(B66="2",'3.1 - Vega Ex'!C7,IF(B66="3",'3.1 - Vega Ex'!C8,IF(B66="4",'3.1 - Vega Ex'!C9, IF(B66="0",'3.1 - Vega Ex'!C5)))))</f>
        <v>0</v>
      </c>
      <c r="F66" s="105">
        <f t="shared" ref="F66" si="104">(E66*D66)</f>
        <v>0</v>
      </c>
      <c r="G66" s="61">
        <f t="shared" ref="G66" si="105">IF(F66&gt;C66,F66,C66)</f>
        <v>0</v>
      </c>
    </row>
    <row r="67" spans="1:7" ht="15.5" x14ac:dyDescent="0.35">
      <c r="A67" s="101"/>
      <c r="B67" s="102"/>
      <c r="C67" s="103">
        <v>0</v>
      </c>
      <c r="D67" s="104"/>
      <c r="E67" s="105" t="b">
        <f>IF(B67="1",'3.1 - Vega Ex'!C6,IF(B67="2",'3.1 - Vega Ex'!C7,IF(B67="3",'3.1 - Vega Ex'!C8,IF(B67="4",'3.1 - Vega Ex'!C9, IF(B67="0",'3.1 - Vega Ex'!C5)))))</f>
        <v>0</v>
      </c>
      <c r="F67" s="105">
        <f t="shared" ref="F67" si="106">(E67*D67)</f>
        <v>0</v>
      </c>
      <c r="G67" s="61">
        <f t="shared" ref="G67" si="107">IF(F67&gt;C67,F67,C67)</f>
        <v>0</v>
      </c>
    </row>
    <row r="68" spans="1:7" ht="15.5" x14ac:dyDescent="0.35">
      <c r="A68" s="101"/>
      <c r="B68" s="102"/>
      <c r="C68" s="103">
        <v>0</v>
      </c>
      <c r="D68" s="104"/>
      <c r="E68" s="105" t="b">
        <f>IF(B68="1",'3.1 - Vega Ex'!C6,IF(B68="2",'3.1 - Vega Ex'!C7,IF(B68="3",'3.1 - Vega Ex'!C8,IF(B68="4",'3.1 - Vega Ex'!C9, IF(B68="0",'3.1 - Vega Ex'!C5)))))</f>
        <v>0</v>
      </c>
      <c r="F68" s="105">
        <f t="shared" ref="F68" si="108">(E68*D68)</f>
        <v>0</v>
      </c>
      <c r="G68" s="61">
        <f t="shared" ref="G68" si="109">IF(F68&gt;C68,F68,C68)</f>
        <v>0</v>
      </c>
    </row>
    <row r="69" spans="1:7" ht="15.5" x14ac:dyDescent="0.35">
      <c r="A69" s="101"/>
      <c r="B69" s="102"/>
      <c r="C69" s="103">
        <v>0</v>
      </c>
      <c r="D69" s="104"/>
      <c r="E69" s="105" t="b">
        <f>IF(B69="1",'3.1 - Vega Ex'!C6,IF(B69="2",'3.1 - Vega Ex'!C7,IF(B69="3",'3.1 - Vega Ex'!C8,IF(B69="4",'3.1 - Vega Ex'!C9, IF(B69="0",'3.1 - Vega Ex'!C5)))))</f>
        <v>0</v>
      </c>
      <c r="F69" s="105">
        <f t="shared" ref="F69" si="110">(E69*D69)</f>
        <v>0</v>
      </c>
      <c r="G69" s="61">
        <f t="shared" ref="G69" si="111">IF(F69&gt;C69,F69,C69)</f>
        <v>0</v>
      </c>
    </row>
    <row r="70" spans="1:7" ht="15.5" x14ac:dyDescent="0.35">
      <c r="A70" s="101"/>
      <c r="B70" s="102"/>
      <c r="C70" s="103">
        <v>0</v>
      </c>
      <c r="D70" s="104"/>
      <c r="E70" s="105" t="b">
        <f>IF(B70="1",'3.1 - Vega Ex'!C6,IF(B70="2",'3.1 - Vega Ex'!C7,IF(B70="3",'3.1 - Vega Ex'!C8,IF(B70="4",'3.1 - Vega Ex'!C9, IF(B70="0",'3.1 - Vega Ex'!C5)))))</f>
        <v>0</v>
      </c>
      <c r="F70" s="105">
        <f t="shared" ref="F70" si="112">(E70*D70)</f>
        <v>0</v>
      </c>
      <c r="G70" s="61">
        <f t="shared" ref="G70" si="113">IF(F70&gt;C70,F70,C70)</f>
        <v>0</v>
      </c>
    </row>
    <row r="71" spans="1:7" ht="15.5" x14ac:dyDescent="0.35">
      <c r="A71" s="101"/>
      <c r="B71" s="102"/>
      <c r="C71" s="103">
        <v>0</v>
      </c>
      <c r="D71" s="104"/>
      <c r="E71" s="105" t="b">
        <f>IF(B71="1",'3.1 - Vega Ex'!C6,IF(B71="2",'3.1 - Vega Ex'!C7,IF(B71="3",'3.1 - Vega Ex'!C8,IF(B71="4",'3.1 - Vega Ex'!C9, IF(B71="0",'3.1 - Vega Ex'!C5)))))</f>
        <v>0</v>
      </c>
      <c r="F71" s="105">
        <f t="shared" ref="F71" si="114">(E71*D71)</f>
        <v>0</v>
      </c>
      <c r="G71" s="61">
        <f t="shared" ref="G71" si="115">IF(F71&gt;C71,F71,C71)</f>
        <v>0</v>
      </c>
    </row>
    <row r="72" spans="1:7" ht="15.5" x14ac:dyDescent="0.35">
      <c r="A72" s="101"/>
      <c r="B72" s="102"/>
      <c r="C72" s="103">
        <v>0</v>
      </c>
      <c r="D72" s="104"/>
      <c r="E72" s="105" t="b">
        <f>IF(B72="1",'3.1 - Vega Ex'!C6,IF(B72="2",'3.1 - Vega Ex'!C7,IF(B72="3",'3.1 - Vega Ex'!C8,IF(B72="4",'3.1 - Vega Ex'!C9, IF(B72="0",'3.1 - Vega Ex'!C5)))))</f>
        <v>0</v>
      </c>
      <c r="F72" s="105">
        <f t="shared" ref="F72" si="116">(E72*D72)</f>
        <v>0</v>
      </c>
      <c r="G72" s="61">
        <f t="shared" ref="G72" si="117">IF(F72&gt;C72,F72,C72)</f>
        <v>0</v>
      </c>
    </row>
    <row r="73" spans="1:7" ht="15.5" x14ac:dyDescent="0.35">
      <c r="A73" s="101"/>
      <c r="B73" s="102"/>
      <c r="C73" s="103">
        <v>0</v>
      </c>
      <c r="D73" s="104"/>
      <c r="E73" s="105" t="b">
        <f>IF(B73="1",'3.1 - Vega Ex'!C6,IF(B73="2",'3.1 - Vega Ex'!C7,IF(B73="3",'3.1 - Vega Ex'!C8,IF(B73="4",'3.1 - Vega Ex'!C9, IF(B73="0",'3.1 - Vega Ex'!C5)))))</f>
        <v>0</v>
      </c>
      <c r="F73" s="105">
        <f t="shared" ref="F73" si="118">(E73*D73)</f>
        <v>0</v>
      </c>
      <c r="G73" s="61">
        <f t="shared" ref="G73" si="119">IF(F73&gt;C73,F73,C73)</f>
        <v>0</v>
      </c>
    </row>
    <row r="74" spans="1:7" ht="15.5" x14ac:dyDescent="0.35">
      <c r="A74" s="101"/>
      <c r="B74" s="102"/>
      <c r="C74" s="103">
        <v>0</v>
      </c>
      <c r="D74" s="104"/>
      <c r="E74" s="105" t="b">
        <f>IF(B74="1",'3.1 - Vega Ex'!C6,IF(B74="2",'3.1 - Vega Ex'!C7,IF(B74="3",'3.1 - Vega Ex'!C8,IF(B74="4",'3.1 - Vega Ex'!C9, IF(B74="0",'3.1 - Vega Ex'!C5)))))</f>
        <v>0</v>
      </c>
      <c r="F74" s="105">
        <f t="shared" ref="F74" si="120">(E74*D74)</f>
        <v>0</v>
      </c>
      <c r="G74" s="61">
        <f t="shared" ref="G74" si="121">IF(F74&gt;C74,F74,C74)</f>
        <v>0</v>
      </c>
    </row>
    <row r="75" spans="1:7" ht="15.5" x14ac:dyDescent="0.35">
      <c r="A75" s="101"/>
      <c r="B75" s="102"/>
      <c r="C75" s="103">
        <v>0</v>
      </c>
      <c r="D75" s="104"/>
      <c r="E75" s="105" t="b">
        <f>IF(B75="1",'3.1 - Vega Ex'!C6,IF(B75="2",'3.1 - Vega Ex'!C7,IF(B75="3",'3.1 - Vega Ex'!C8,IF(B75="4",'3.1 - Vega Ex'!C9, IF(B75="0",'3.1 - Vega Ex'!C5)))))</f>
        <v>0</v>
      </c>
      <c r="F75" s="105">
        <f t="shared" ref="F75" si="122">(E75*D75)</f>
        <v>0</v>
      </c>
      <c r="G75" s="61">
        <f t="shared" ref="G75" si="123">IF(F75&gt;C75,F75,C75)</f>
        <v>0</v>
      </c>
    </row>
    <row r="76" spans="1:7" ht="15.5" x14ac:dyDescent="0.35">
      <c r="A76" s="101"/>
      <c r="B76" s="102"/>
      <c r="C76" s="103">
        <v>0</v>
      </c>
      <c r="D76" s="104"/>
      <c r="E76" s="105" t="b">
        <f>IF(B76="1",'3.1 - Vega Ex'!C6,IF(B76="2",'3.1 - Vega Ex'!C7,IF(B76="3",'3.1 - Vega Ex'!C8,IF(B76="4",'3.1 - Vega Ex'!C9, IF(B76="0",'3.1 - Vega Ex'!C5)))))</f>
        <v>0</v>
      </c>
      <c r="F76" s="105">
        <f t="shared" ref="F76" si="124">(E76*D76)</f>
        <v>0</v>
      </c>
      <c r="G76" s="61">
        <f t="shared" ref="G76" si="125">IF(F76&gt;C76,F76,C76)</f>
        <v>0</v>
      </c>
    </row>
    <row r="77" spans="1:7" ht="15.5" x14ac:dyDescent="0.35">
      <c r="A77" s="101"/>
      <c r="B77" s="102"/>
      <c r="C77" s="103">
        <v>0</v>
      </c>
      <c r="D77" s="104"/>
      <c r="E77" s="105" t="b">
        <f>IF(B77="1",'3.1 - Vega Ex'!C6,IF(B77="2",'3.1 - Vega Ex'!C7,IF(B77="3",'3.1 - Vega Ex'!C8,IF(B77="4",'3.1 - Vega Ex'!C9, IF(B77="0",'3.1 - Vega Ex'!C5)))))</f>
        <v>0</v>
      </c>
      <c r="F77" s="105">
        <f t="shared" ref="F77" si="126">(E77*D77)</f>
        <v>0</v>
      </c>
      <c r="G77" s="61">
        <f t="shared" ref="G77" si="127">IF(F77&gt;C77,F77,C77)</f>
        <v>0</v>
      </c>
    </row>
    <row r="78" spans="1:7" ht="15.5" x14ac:dyDescent="0.35">
      <c r="A78" s="101"/>
      <c r="B78" s="102"/>
      <c r="C78" s="103">
        <v>0</v>
      </c>
      <c r="D78" s="104"/>
      <c r="E78" s="105" t="b">
        <f>IF(B78="1",'3.1 - Vega Ex'!C6,IF(B78="2",'3.1 - Vega Ex'!C7,IF(B78="3",'3.1 - Vega Ex'!C8,IF(B78="4",'3.1 - Vega Ex'!C9, IF(B78="0",'3.1 - Vega Ex'!C5)))))</f>
        <v>0</v>
      </c>
      <c r="F78" s="105">
        <f t="shared" ref="F78" si="128">(E78*D78)</f>
        <v>0</v>
      </c>
      <c r="G78" s="61">
        <f t="shared" ref="G78" si="129">IF(F78&gt;C78,F78,C78)</f>
        <v>0</v>
      </c>
    </row>
    <row r="79" spans="1:7" ht="15.5" x14ac:dyDescent="0.35">
      <c r="A79" s="101"/>
      <c r="B79" s="102"/>
      <c r="C79" s="103">
        <v>0</v>
      </c>
      <c r="D79" s="104"/>
      <c r="E79" s="105" t="b">
        <f>IF(B79="1",'3.1 - Vega Ex'!C6,IF(B79="2",'3.1 - Vega Ex'!C7,IF(B79="3",'3.1 - Vega Ex'!C8,IF(B79="4",'3.1 - Vega Ex'!C9, IF(B79="0",'3.1 - Vega Ex'!C5)))))</f>
        <v>0</v>
      </c>
      <c r="F79" s="105">
        <f t="shared" ref="F79" si="130">(E79*D79)</f>
        <v>0</v>
      </c>
      <c r="G79" s="61">
        <f t="shared" ref="G79" si="131">IF(F79&gt;C79,F79,C79)</f>
        <v>0</v>
      </c>
    </row>
    <row r="80" spans="1:7" ht="15.5" x14ac:dyDescent="0.35">
      <c r="A80" s="101"/>
      <c r="B80" s="102"/>
      <c r="C80" s="103">
        <v>0</v>
      </c>
      <c r="D80" s="104"/>
      <c r="E80" s="105" t="b">
        <f>IF(B80="1",'3.1 - Vega Ex'!C6,IF(B80="2",'3.1 - Vega Ex'!C7,IF(B80="3",'3.1 - Vega Ex'!C8,IF(B80="4",'3.1 - Vega Ex'!C9, IF(B80="0",'3.1 - Vega Ex'!C5)))))</f>
        <v>0</v>
      </c>
      <c r="F80" s="105">
        <f t="shared" ref="F80" si="132">(E80*D80)</f>
        <v>0</v>
      </c>
      <c r="G80" s="61">
        <f t="shared" ref="G80" si="133">IF(F80&gt;C80,F80,C80)</f>
        <v>0</v>
      </c>
    </row>
    <row r="81" spans="1:7" ht="15.5" x14ac:dyDescent="0.35">
      <c r="A81" s="101"/>
      <c r="B81" s="102"/>
      <c r="C81" s="103">
        <v>0</v>
      </c>
      <c r="D81" s="104"/>
      <c r="E81" s="105" t="b">
        <f>IF(B81="1",'3.1 - Vega Ex'!C6,IF(B81="2",'3.1 - Vega Ex'!C7,IF(B81="3",'3.1 - Vega Ex'!C8,IF(B81="4",'3.1 - Vega Ex'!C9, IF(B81="0",'3.1 - Vega Ex'!C5)))))</f>
        <v>0</v>
      </c>
      <c r="F81" s="105">
        <f t="shared" ref="F81" si="134">(E81*D81)</f>
        <v>0</v>
      </c>
      <c r="G81" s="61">
        <f t="shared" ref="G81" si="135">IF(F81&gt;C81,F81,C81)</f>
        <v>0</v>
      </c>
    </row>
    <row r="82" spans="1:7" ht="15.5" x14ac:dyDescent="0.35">
      <c r="A82" s="101"/>
      <c r="B82" s="102"/>
      <c r="C82" s="103">
        <v>0</v>
      </c>
      <c r="D82" s="104"/>
      <c r="E82" s="105" t="b">
        <f>IF(B82="1",'3.1 - Vega Ex'!C6,IF(B82="2",'3.1 - Vega Ex'!C7,IF(B82="3",'3.1 - Vega Ex'!C8,IF(B82="4",'3.1 - Vega Ex'!C9, IF(B82="0",'3.1 - Vega Ex'!C5)))))</f>
        <v>0</v>
      </c>
      <c r="F82" s="105">
        <f t="shared" ref="F82" si="136">(E82*D82)</f>
        <v>0</v>
      </c>
      <c r="G82" s="61">
        <f t="shared" ref="G82" si="137">IF(F82&gt;C82,F82,C82)</f>
        <v>0</v>
      </c>
    </row>
    <row r="83" spans="1:7" ht="15.5" x14ac:dyDescent="0.35">
      <c r="A83" s="101"/>
      <c r="B83" s="102"/>
      <c r="C83" s="103">
        <v>0</v>
      </c>
      <c r="D83" s="104"/>
      <c r="E83" s="105" t="b">
        <f>IF(B83="1",'3.1 - Vega Ex'!C6,IF(B83="2",'3.1 - Vega Ex'!C7,IF(B83="3",'3.1 - Vega Ex'!C8,IF(B83="4",'3.1 - Vega Ex'!C9, IF(B83="0",'3.1 - Vega Ex'!C5)))))</f>
        <v>0</v>
      </c>
      <c r="F83" s="105">
        <f t="shared" ref="F83" si="138">(E83*D83)</f>
        <v>0</v>
      </c>
      <c r="G83" s="61">
        <f t="shared" ref="G83" si="139">IF(F83&gt;C83,F83,C83)</f>
        <v>0</v>
      </c>
    </row>
    <row r="84" spans="1:7" ht="15.5" x14ac:dyDescent="0.35">
      <c r="A84" s="101"/>
      <c r="B84" s="102"/>
      <c r="C84" s="103">
        <v>0</v>
      </c>
      <c r="D84" s="104"/>
      <c r="E84" s="105" t="b">
        <f>IF(B84="1",'3.1 - Vega Ex'!C6,IF(B84="2",'3.1 - Vega Ex'!C7,IF(B84="3",'3.1 - Vega Ex'!C8,IF(B84="4",'3.1 - Vega Ex'!C9, IF(B84="0",'3.1 - Vega Ex'!C5)))))</f>
        <v>0</v>
      </c>
      <c r="F84" s="105">
        <f t="shared" ref="F84" si="140">(E84*D84)</f>
        <v>0</v>
      </c>
      <c r="G84" s="61">
        <f t="shared" ref="G84" si="141">IF(F84&gt;C84,F84,C84)</f>
        <v>0</v>
      </c>
    </row>
    <row r="85" spans="1:7" ht="15.5" x14ac:dyDescent="0.35">
      <c r="A85" s="101"/>
      <c r="B85" s="102"/>
      <c r="C85" s="103">
        <v>0</v>
      </c>
      <c r="D85" s="104"/>
      <c r="E85" s="105" t="b">
        <f>IF(B85="1",'3.1 - Vega Ex'!C6,IF(B85="2",'3.1 - Vega Ex'!C7,IF(B85="3",'3.1 - Vega Ex'!C8,IF(B85="4",'3.1 - Vega Ex'!C9, IF(B85="0",'3.1 - Vega Ex'!C5)))))</f>
        <v>0</v>
      </c>
      <c r="F85" s="105">
        <f t="shared" ref="F85" si="142">(E85*D85)</f>
        <v>0</v>
      </c>
      <c r="G85" s="61">
        <f t="shared" ref="G85" si="143">IF(F85&gt;C85,F85,C85)</f>
        <v>0</v>
      </c>
    </row>
    <row r="86" spans="1:7" ht="15.5" x14ac:dyDescent="0.35">
      <c r="A86" s="101"/>
      <c r="B86" s="102"/>
      <c r="C86" s="103">
        <v>0</v>
      </c>
      <c r="D86" s="104"/>
      <c r="E86" s="105" t="b">
        <f>IF(B86="1",'3.1 - Vega Ex'!C6,IF(B86="2",'3.1 - Vega Ex'!C7,IF(B86="3",'3.1 - Vega Ex'!C8,IF(B86="4",'3.1 - Vega Ex'!C9, IF(B86="0",'3.1 - Vega Ex'!C5)))))</f>
        <v>0</v>
      </c>
      <c r="F86" s="105">
        <f t="shared" ref="F86" si="144">(E86*D86)</f>
        <v>0</v>
      </c>
      <c r="G86" s="61">
        <f t="shared" ref="G86" si="145">IF(F86&gt;C86,F86,C86)</f>
        <v>0</v>
      </c>
    </row>
    <row r="87" spans="1:7" ht="15.5" x14ac:dyDescent="0.35">
      <c r="A87" s="101"/>
      <c r="B87" s="102"/>
      <c r="C87" s="103">
        <v>0</v>
      </c>
      <c r="D87" s="104"/>
      <c r="E87" s="105" t="b">
        <f>IF(B87="1",'3.1 - Vega Ex'!C6,IF(B87="2",'3.1 - Vega Ex'!C7,IF(B87="3",'3.1 - Vega Ex'!C8,IF(B87="4",'3.1 - Vega Ex'!C9, IF(B87="0",'3.1 - Vega Ex'!C5)))))</f>
        <v>0</v>
      </c>
      <c r="F87" s="105">
        <f t="shared" ref="F87" si="146">(E87*D87)</f>
        <v>0</v>
      </c>
      <c r="G87" s="61">
        <f t="shared" ref="G87" si="147">IF(F87&gt;C87,F87,C87)</f>
        <v>0</v>
      </c>
    </row>
    <row r="88" spans="1:7" ht="15.5" x14ac:dyDescent="0.35">
      <c r="A88" s="101"/>
      <c r="B88" s="102"/>
      <c r="C88" s="103">
        <v>0</v>
      </c>
      <c r="D88" s="104"/>
      <c r="E88" s="105" t="b">
        <f>IF(B88="1",'3.1 - Vega Ex'!C6,IF(B88="2",'3.1 - Vega Ex'!C7,IF(B88="3",'3.1 - Vega Ex'!C8,IF(B88="4",'3.1 - Vega Ex'!C9, IF(B88="0",'3.1 - Vega Ex'!C5)))))</f>
        <v>0</v>
      </c>
      <c r="F88" s="105">
        <f t="shared" ref="F88" si="148">(E88*D88)</f>
        <v>0</v>
      </c>
      <c r="G88" s="61">
        <f t="shared" ref="G88" si="149">IF(F88&gt;C88,F88,C88)</f>
        <v>0</v>
      </c>
    </row>
    <row r="89" spans="1:7" ht="15.5" x14ac:dyDescent="0.35">
      <c r="A89" s="101"/>
      <c r="B89" s="102"/>
      <c r="C89" s="103">
        <v>0</v>
      </c>
      <c r="D89" s="104"/>
      <c r="E89" s="105" t="b">
        <f>IF(B89="1",'3.1 - Vega Ex'!C6,IF(B89="2",'3.1 - Vega Ex'!C7,IF(B89="3",'3.1 - Vega Ex'!C8,IF(B89="4",'3.1 - Vega Ex'!C9, IF(B89="0",'3.1 - Vega Ex'!C5)))))</f>
        <v>0</v>
      </c>
      <c r="F89" s="105">
        <f t="shared" ref="F89" si="150">(E89*D89)</f>
        <v>0</v>
      </c>
      <c r="G89" s="61">
        <f t="shared" ref="G89" si="151">IF(F89&gt;C89,F89,C89)</f>
        <v>0</v>
      </c>
    </row>
    <row r="90" spans="1:7" ht="15.5" x14ac:dyDescent="0.35">
      <c r="A90" s="101"/>
      <c r="B90" s="102"/>
      <c r="C90" s="103">
        <v>0</v>
      </c>
      <c r="D90" s="104"/>
      <c r="E90" s="105" t="b">
        <f>IF(B90="1",'3.1 - Vega Ex'!C6,IF(B90="2",'3.1 - Vega Ex'!C7,IF(B90="3",'3.1 - Vega Ex'!C8,IF(B90="4",'3.1 - Vega Ex'!C9, IF(B90="0",'3.1 - Vega Ex'!C5)))))</f>
        <v>0</v>
      </c>
      <c r="F90" s="105">
        <f t="shared" ref="F90" si="152">(E90*D90)</f>
        <v>0</v>
      </c>
      <c r="G90" s="61">
        <f t="shared" ref="G90" si="153">IF(F90&gt;C90,F90,C90)</f>
        <v>0</v>
      </c>
    </row>
    <row r="91" spans="1:7" ht="15.5" x14ac:dyDescent="0.35">
      <c r="A91" s="101"/>
      <c r="B91" s="102"/>
      <c r="C91" s="103">
        <v>0</v>
      </c>
      <c r="D91" s="104"/>
      <c r="E91" s="105" t="b">
        <f>IF(B91="1",'3.1 - Vega Ex'!C6,IF(B91="2",'3.1 - Vega Ex'!C7,IF(B91="3",'3.1 - Vega Ex'!C8,IF(B91="4",'3.1 - Vega Ex'!C9, IF(B91="0",'3.1 - Vega Ex'!C5)))))</f>
        <v>0</v>
      </c>
      <c r="F91" s="105">
        <f t="shared" ref="F91" si="154">(E91*D91)</f>
        <v>0</v>
      </c>
      <c r="G91" s="61">
        <f t="shared" ref="G91" si="155">IF(F91&gt;C91,F91,C91)</f>
        <v>0</v>
      </c>
    </row>
    <row r="92" spans="1:7" ht="15.5" x14ac:dyDescent="0.35">
      <c r="A92" s="101"/>
      <c r="B92" s="102"/>
      <c r="C92" s="103">
        <v>0</v>
      </c>
      <c r="D92" s="104"/>
      <c r="E92" s="105" t="b">
        <f>IF(B92="1",'3.1 - Vega Ex'!C6,IF(B92="2",'3.1 - Vega Ex'!C7,IF(B92="3",'3.1 - Vega Ex'!C8,IF(B92="4",'3.1 - Vega Ex'!C9, IF(B92="0",'3.1 - Vega Ex'!C5)))))</f>
        <v>0</v>
      </c>
      <c r="F92" s="105">
        <f t="shared" ref="F92" si="156">(E92*D92)</f>
        <v>0</v>
      </c>
      <c r="G92" s="61">
        <f t="shared" ref="G92" si="157">IF(F92&gt;C92,F92,C92)</f>
        <v>0</v>
      </c>
    </row>
    <row r="93" spans="1:7" ht="15.5" x14ac:dyDescent="0.35">
      <c r="A93" s="101"/>
      <c r="B93" s="102"/>
      <c r="C93" s="103">
        <v>0</v>
      </c>
      <c r="D93" s="104"/>
      <c r="E93" s="105" t="b">
        <f>IF(B93="1",'3.1 - Vega Ex'!C6,IF(B93="2",'3.1 - Vega Ex'!C7,IF(B93="3",'3.1 - Vega Ex'!C8,IF(B93="4",'3.1 - Vega Ex'!C9, IF(B93="0",'3.1 - Vega Ex'!C5)))))</f>
        <v>0</v>
      </c>
      <c r="F93" s="105">
        <f t="shared" ref="F93" si="158">(E93*D93)</f>
        <v>0</v>
      </c>
      <c r="G93" s="61">
        <f t="shared" ref="G93" si="159">IF(F93&gt;C93,F93,C93)</f>
        <v>0</v>
      </c>
    </row>
    <row r="94" spans="1:7" ht="15.5" x14ac:dyDescent="0.35">
      <c r="A94" s="101"/>
      <c r="B94" s="102"/>
      <c r="C94" s="103">
        <v>0</v>
      </c>
      <c r="D94" s="104"/>
      <c r="E94" s="105" t="b">
        <f>IF(B94="1",'3.1 - Vega Ex'!C6,IF(B94="2",'3.1 - Vega Ex'!C7,IF(B94="3",'3.1 - Vega Ex'!C8,IF(B94="4",'3.1 - Vega Ex'!C9, IF(B94="0",'3.1 - Vega Ex'!C5)))))</f>
        <v>0</v>
      </c>
      <c r="F94" s="105">
        <f t="shared" ref="F94" si="160">(E94*D94)</f>
        <v>0</v>
      </c>
      <c r="G94" s="61">
        <f t="shared" ref="G94" si="161">IF(F94&gt;C94,F94,C94)</f>
        <v>0</v>
      </c>
    </row>
    <row r="95" spans="1:7" ht="15.5" x14ac:dyDescent="0.35">
      <c r="A95" s="101"/>
      <c r="B95" s="102"/>
      <c r="C95" s="103">
        <v>0</v>
      </c>
      <c r="D95" s="104"/>
      <c r="E95" s="105" t="b">
        <f>IF(B95="1",'3.1 - Vega Ex'!C6,IF(B95="2",'3.1 - Vega Ex'!C7,IF(B95="3",'3.1 - Vega Ex'!C8,IF(B95="4",'3.1 - Vega Ex'!C9, IF(B95="0",'3.1 - Vega Ex'!C5)))))</f>
        <v>0</v>
      </c>
      <c r="F95" s="105">
        <f t="shared" ref="F95" si="162">(E95*D95)</f>
        <v>0</v>
      </c>
      <c r="G95" s="61">
        <f t="shared" ref="G95" si="163">IF(F95&gt;C95,F95,C95)</f>
        <v>0</v>
      </c>
    </row>
    <row r="96" spans="1:7" ht="15.5" x14ac:dyDescent="0.35">
      <c r="A96" s="101"/>
      <c r="B96" s="102"/>
      <c r="C96" s="103">
        <v>0</v>
      </c>
      <c r="D96" s="104"/>
      <c r="E96" s="105" t="b">
        <f>IF(B96="1",'3.1 - Vega Ex'!C6,IF(B96="2",'3.1 - Vega Ex'!C7,IF(B96="3",'3.1 - Vega Ex'!C8,IF(B96="4",'3.1 - Vega Ex'!C9, IF(B96="0",'3.1 - Vega Ex'!C5)))))</f>
        <v>0</v>
      </c>
      <c r="F96" s="105">
        <f t="shared" ref="F96" si="164">(E96*D96)</f>
        <v>0</v>
      </c>
      <c r="G96" s="61">
        <f t="shared" ref="G96" si="165">IF(F96&gt;C96,F96,C96)</f>
        <v>0</v>
      </c>
    </row>
    <row r="97" spans="1:7" ht="15.5" x14ac:dyDescent="0.35">
      <c r="A97" s="101"/>
      <c r="B97" s="102"/>
      <c r="C97" s="103">
        <v>0</v>
      </c>
      <c r="D97" s="104"/>
      <c r="E97" s="105" t="b">
        <f>IF(B97="1",'3.1 - Vega Ex'!C6,IF(B97="2",'3.1 - Vega Ex'!C7,IF(B97="3",'3.1 - Vega Ex'!C8,IF(B97="4",'3.1 - Vega Ex'!C9, IF(B97="0",'3.1 - Vega Ex'!C5)))))</f>
        <v>0</v>
      </c>
      <c r="F97" s="105">
        <f t="shared" ref="F97" si="166">(E97*D97)</f>
        <v>0</v>
      </c>
      <c r="G97" s="61">
        <f t="shared" ref="G97" si="167">IF(F97&gt;C97,F97,C97)</f>
        <v>0</v>
      </c>
    </row>
    <row r="98" spans="1:7" ht="15.5" x14ac:dyDescent="0.35">
      <c r="A98" s="101"/>
      <c r="B98" s="102"/>
      <c r="C98" s="103">
        <v>0</v>
      </c>
      <c r="D98" s="104"/>
      <c r="E98" s="105" t="b">
        <f>IF(B98="1",'3.1 - Vega Ex'!C6,IF(B98="2",'3.1 - Vega Ex'!C7,IF(B98="3",'3.1 - Vega Ex'!C8,IF(B98="4",'3.1 - Vega Ex'!C9, IF(B98="0",'3.1 - Vega Ex'!C5)))))</f>
        <v>0</v>
      </c>
      <c r="F98" s="105">
        <f t="shared" ref="F98" si="168">(E98*D98)</f>
        <v>0</v>
      </c>
      <c r="G98" s="61">
        <f t="shared" ref="G98" si="169">IF(F98&gt;C98,F98,C98)</f>
        <v>0</v>
      </c>
    </row>
    <row r="99" spans="1:7" ht="15.5" x14ac:dyDescent="0.35">
      <c r="A99" s="101"/>
      <c r="B99" s="102"/>
      <c r="C99" s="103">
        <v>0</v>
      </c>
      <c r="D99" s="104"/>
      <c r="E99" s="105" t="b">
        <f>IF(B99="1",'3.1 - Vega Ex'!C6,IF(B99="2",'3.1 - Vega Ex'!C7,IF(B99="3",'3.1 - Vega Ex'!C8,IF(B99="4",'3.1 - Vega Ex'!C9, IF(B99="0",'3.1 - Vega Ex'!C5)))))</f>
        <v>0</v>
      </c>
      <c r="F99" s="105">
        <f t="shared" ref="F99" si="170">(E99*D99)</f>
        <v>0</v>
      </c>
      <c r="G99" s="61">
        <f t="shared" ref="G99" si="171">IF(F99&gt;C99,F99,C99)</f>
        <v>0</v>
      </c>
    </row>
    <row r="100" spans="1:7" ht="15.5" x14ac:dyDescent="0.35">
      <c r="A100" s="101"/>
      <c r="B100" s="102"/>
      <c r="C100" s="103">
        <v>0</v>
      </c>
      <c r="D100" s="104"/>
      <c r="E100" s="105" t="b">
        <f>IF(B100="1",'3.1 - Vega Ex'!C6,IF(B100="2",'3.1 - Vega Ex'!C7,IF(B100="3",'3.1 - Vega Ex'!C8,IF(B100="4",'3.1 - Vega Ex'!C9, IF(B100="0",'3.1 - Vega Ex'!C5)))))</f>
        <v>0</v>
      </c>
      <c r="F100" s="105">
        <f t="shared" ref="F100" si="172">(E100*D100)</f>
        <v>0</v>
      </c>
      <c r="G100" s="61">
        <f t="shared" ref="G100" si="173">IF(F100&gt;C100,F100,C100)</f>
        <v>0</v>
      </c>
    </row>
    <row r="101" spans="1:7" ht="15.5" x14ac:dyDescent="0.35">
      <c r="A101" s="101"/>
      <c r="B101" s="102"/>
      <c r="C101" s="103">
        <v>0</v>
      </c>
      <c r="D101" s="104"/>
      <c r="E101" s="105" t="b">
        <f>IF(B101="1",'3.1 - Vega Ex'!C6,IF(B101="2",'3.1 - Vega Ex'!C7,IF(B101="3",'3.1 - Vega Ex'!C8,IF(B101="4",'3.1 - Vega Ex'!C9, IF(B101="0",'3.1 - Vega Ex'!C5)))))</f>
        <v>0</v>
      </c>
      <c r="F101" s="105">
        <f t="shared" ref="F101" si="174">(E101*D101)</f>
        <v>0</v>
      </c>
      <c r="G101" s="61">
        <f t="shared" ref="G101" si="175">IF(F101&gt;C101,F101,C101)</f>
        <v>0</v>
      </c>
    </row>
    <row r="102" spans="1:7" ht="15.5" x14ac:dyDescent="0.35">
      <c r="A102" s="101"/>
      <c r="B102" s="102"/>
      <c r="C102" s="103">
        <v>0</v>
      </c>
      <c r="D102" s="104"/>
      <c r="E102" s="105" t="b">
        <f>IF(B102="1",'3.1 - Vega Ex'!C6,IF(B102="2",'3.1 - Vega Ex'!C7,IF(B102="3",'3.1 - Vega Ex'!C8,IF(B102="4",'3.1 - Vega Ex'!C9, IF(B102="0",'3.1 - Vega Ex'!C5)))))</f>
        <v>0</v>
      </c>
      <c r="F102" s="105">
        <f t="shared" ref="F102" si="176">(E102*D102)</f>
        <v>0</v>
      </c>
      <c r="G102" s="61">
        <f t="shared" ref="G102" si="177">IF(F102&gt;C102,F102,C102)</f>
        <v>0</v>
      </c>
    </row>
    <row r="103" spans="1:7" ht="15.5" x14ac:dyDescent="0.35">
      <c r="A103" s="101"/>
      <c r="B103" s="102"/>
      <c r="C103" s="103">
        <v>0</v>
      </c>
      <c r="D103" s="104"/>
      <c r="E103" s="105" t="b">
        <f>IF(B103="1",'3.1 - Vega Ex'!C6,IF(B103="2",'3.1 - Vega Ex'!C7,IF(B103="3",'3.1 - Vega Ex'!C8,IF(B103="4",'3.1 - Vega Ex'!C9, IF(B103="0",'3.1 - Vega Ex'!C5)))))</f>
        <v>0</v>
      </c>
      <c r="F103" s="105">
        <f t="shared" ref="F103" si="178">(E103*D103)</f>
        <v>0</v>
      </c>
      <c r="G103" s="61">
        <f t="shared" ref="G103" si="179">IF(F103&gt;C103,F103,C103)</f>
        <v>0</v>
      </c>
    </row>
    <row r="104" spans="1:7" ht="15.5" x14ac:dyDescent="0.35">
      <c r="A104" s="101"/>
      <c r="B104" s="102"/>
      <c r="C104" s="103">
        <v>0</v>
      </c>
      <c r="D104" s="104"/>
      <c r="E104" s="105" t="b">
        <f>IF(B104="1",'3.1 - Vega Ex'!C6,IF(B104="2",'3.1 - Vega Ex'!C7,IF(B104="3",'3.1 - Vega Ex'!C8,IF(B104="4",'3.1 - Vega Ex'!C9, IF(B104="0",'3.1 - Vega Ex'!C5)))))</f>
        <v>0</v>
      </c>
      <c r="F104" s="105">
        <f t="shared" ref="F104" si="180">(E104*D104)</f>
        <v>0</v>
      </c>
      <c r="G104" s="61">
        <f t="shared" ref="G104" si="181">IF(F104&gt;C104,F104,C104)</f>
        <v>0</v>
      </c>
    </row>
    <row r="105" spans="1:7" ht="15.5" x14ac:dyDescent="0.35">
      <c r="A105" s="101"/>
      <c r="B105" s="102"/>
      <c r="C105" s="103">
        <v>0</v>
      </c>
      <c r="D105" s="104"/>
      <c r="E105" s="105" t="b">
        <f>IF(B105="1",'3.1 - Vega Ex'!C6,IF(B105="2",'3.1 - Vega Ex'!C7,IF(B105="3",'3.1 - Vega Ex'!C8,IF(B105="4",'3.1 - Vega Ex'!C9, IF(B105="0",'3.1 - Vega Ex'!C5)))))</f>
        <v>0</v>
      </c>
      <c r="F105" s="105">
        <f t="shared" ref="F105" si="182">(E105*D105)</f>
        <v>0</v>
      </c>
      <c r="G105" s="61">
        <f t="shared" ref="G105" si="183">IF(F105&gt;C105,F105,C105)</f>
        <v>0</v>
      </c>
    </row>
    <row r="106" spans="1:7" ht="15.5" x14ac:dyDescent="0.35">
      <c r="A106" s="101"/>
      <c r="B106" s="102"/>
      <c r="C106" s="103">
        <v>0</v>
      </c>
      <c r="D106" s="104"/>
      <c r="E106" s="105" t="b">
        <f>IF(B106="1",'3.1 - Vega Ex'!C6,IF(B106="2",'3.1 - Vega Ex'!C7,IF(B106="3",'3.1 - Vega Ex'!C8,IF(B106="4",'3.1 - Vega Ex'!C9, IF(B106="0",'3.1 - Vega Ex'!C5)))))</f>
        <v>0</v>
      </c>
      <c r="F106" s="105">
        <f t="shared" ref="F106" si="184">(E106*D106)</f>
        <v>0</v>
      </c>
      <c r="G106" s="61">
        <f t="shared" ref="G106" si="185">IF(F106&gt;C106,F106,C106)</f>
        <v>0</v>
      </c>
    </row>
    <row r="107" spans="1:7" ht="15.5" x14ac:dyDescent="0.35">
      <c r="A107" s="101"/>
      <c r="B107" s="102"/>
      <c r="C107" s="103">
        <v>0</v>
      </c>
      <c r="D107" s="104"/>
      <c r="E107" s="105" t="b">
        <f>IF(B107="1",'3.1 - Vega Ex'!C6,IF(B107="2",'3.1 - Vega Ex'!C7,IF(B107="3",'3.1 - Vega Ex'!C8,IF(B107="4",'3.1 - Vega Ex'!C9, IF(B107="0",'3.1 - Vega Ex'!C5)))))</f>
        <v>0</v>
      </c>
      <c r="F107" s="105">
        <f t="shared" ref="F107" si="186">(E107*D107)</f>
        <v>0</v>
      </c>
      <c r="G107" s="61">
        <f t="shared" ref="G107" si="187">IF(F107&gt;C107,F107,C107)</f>
        <v>0</v>
      </c>
    </row>
    <row r="108" spans="1:7" ht="15.5" x14ac:dyDescent="0.35">
      <c r="A108" s="101"/>
      <c r="B108" s="102"/>
      <c r="C108" s="103">
        <v>0</v>
      </c>
      <c r="D108" s="104"/>
      <c r="E108" s="105" t="b">
        <f>IF(B108="1",'3.1 - Vega Ex'!C6,IF(B108="2",'3.1 - Vega Ex'!C7,IF(B108="3",'3.1 - Vega Ex'!C8,IF(B108="4",'3.1 - Vega Ex'!C9, IF(B108="0",'3.1 - Vega Ex'!C5)))))</f>
        <v>0</v>
      </c>
      <c r="F108" s="105">
        <f t="shared" ref="F108" si="188">(E108*D108)</f>
        <v>0</v>
      </c>
      <c r="G108" s="61">
        <f t="shared" ref="G108" si="189">IF(F108&gt;C108,F108,C108)</f>
        <v>0</v>
      </c>
    </row>
    <row r="109" spans="1:7" ht="15.5" x14ac:dyDescent="0.35">
      <c r="A109" s="101"/>
      <c r="B109" s="102"/>
      <c r="C109" s="103">
        <v>0</v>
      </c>
      <c r="D109" s="104"/>
      <c r="E109" s="105" t="b">
        <f>IF(B109="1",'3.1 - Vega Ex'!C6,IF(B109="2",'3.1 - Vega Ex'!C7,IF(B109="3",'3.1 - Vega Ex'!C8,IF(B109="4",'3.1 - Vega Ex'!C9, IF(B109="0",'3.1 - Vega Ex'!C5)))))</f>
        <v>0</v>
      </c>
      <c r="F109" s="105">
        <f t="shared" ref="F109" si="190">(E109*D109)</f>
        <v>0</v>
      </c>
      <c r="G109" s="61">
        <f t="shared" ref="G109" si="191">IF(F109&gt;C109,F109,C109)</f>
        <v>0</v>
      </c>
    </row>
    <row r="110" spans="1:7" ht="15.5" x14ac:dyDescent="0.35">
      <c r="A110" s="101"/>
      <c r="B110" s="102"/>
      <c r="C110" s="103">
        <v>0</v>
      </c>
      <c r="D110" s="104"/>
      <c r="E110" s="105" t="b">
        <f>IF(B110="1",'3.1 - Vega Ex'!C6,IF(B110="2",'3.1 - Vega Ex'!C7,IF(B110="3",'3.1 - Vega Ex'!C8,IF(B110="4",'3.1 - Vega Ex'!C9, IF(B110="0",'3.1 - Vega Ex'!C5)))))</f>
        <v>0</v>
      </c>
      <c r="F110" s="105">
        <f t="shared" ref="F110" si="192">(E110*D110)</f>
        <v>0</v>
      </c>
      <c r="G110" s="61">
        <f t="shared" ref="G110" si="193">IF(F110&gt;C110,F110,C110)</f>
        <v>0</v>
      </c>
    </row>
    <row r="111" spans="1:7" ht="15.5" x14ac:dyDescent="0.35">
      <c r="A111" s="101"/>
      <c r="B111" s="102"/>
      <c r="C111" s="103">
        <v>0</v>
      </c>
      <c r="D111" s="104"/>
      <c r="E111" s="105" t="b">
        <f>IF(B111="1",'3.1 - Vega Ex'!C6,IF(B111="2",'3.1 - Vega Ex'!C7,IF(B111="3",'3.1 - Vega Ex'!C8,IF(B111="4",'3.1 - Vega Ex'!C9, IF(B111="0",'3.1 - Vega Ex'!C5)))))</f>
        <v>0</v>
      </c>
      <c r="F111" s="105">
        <f t="shared" ref="F111" si="194">(E111*D111)</f>
        <v>0</v>
      </c>
      <c r="G111" s="61">
        <f t="shared" ref="G111" si="195">IF(F111&gt;C111,F111,C111)</f>
        <v>0</v>
      </c>
    </row>
    <row r="112" spans="1:7" ht="15.5" x14ac:dyDescent="0.35">
      <c r="A112" s="101"/>
      <c r="B112" s="102"/>
      <c r="C112" s="103">
        <v>0</v>
      </c>
      <c r="D112" s="104"/>
      <c r="E112" s="105" t="b">
        <f>IF(B112="1",'3.1 - Vega Ex'!C6,IF(B112="2",'3.1 - Vega Ex'!C7,IF(B112="3",'3.1 - Vega Ex'!C8,IF(B112="4",'3.1 - Vega Ex'!C9, IF(B112="0",'3.1 - Vega Ex'!C5)))))</f>
        <v>0</v>
      </c>
      <c r="F112" s="105">
        <f t="shared" ref="F112" si="196">(E112*D112)</f>
        <v>0</v>
      </c>
      <c r="G112" s="61">
        <f t="shared" ref="G112" si="197">IF(F112&gt;C112,F112,C112)</f>
        <v>0</v>
      </c>
    </row>
    <row r="113" spans="1:7" ht="15.5" x14ac:dyDescent="0.35">
      <c r="A113" s="101"/>
      <c r="B113" s="102"/>
      <c r="C113" s="103">
        <v>0</v>
      </c>
      <c r="D113" s="104"/>
      <c r="E113" s="105" t="b">
        <f>IF(B113="1",'3.1 - Vega Ex'!C6,IF(B113="2",'3.1 - Vega Ex'!C7,IF(B113="3",'3.1 - Vega Ex'!C8,IF(B113="4",'3.1 - Vega Ex'!C9, IF(B113="0",'3.1 - Vega Ex'!C5)))))</f>
        <v>0</v>
      </c>
      <c r="F113" s="105">
        <f t="shared" ref="F113" si="198">(E113*D113)</f>
        <v>0</v>
      </c>
      <c r="G113" s="61">
        <f t="shared" ref="G113" si="199">IF(F113&gt;C113,F113,C113)</f>
        <v>0</v>
      </c>
    </row>
    <row r="114" spans="1:7" ht="15.5" x14ac:dyDescent="0.35">
      <c r="A114" s="101"/>
      <c r="B114" s="102"/>
      <c r="C114" s="103">
        <v>0</v>
      </c>
      <c r="D114" s="104"/>
      <c r="E114" s="105" t="b">
        <f>IF(B114="1",'3.1 - Vega Ex'!C6,IF(B114="2",'3.1 - Vega Ex'!C7,IF(B114="3",'3.1 - Vega Ex'!C8,IF(B114="4",'3.1 - Vega Ex'!C9, IF(B114="0",'3.1 - Vega Ex'!C5)))))</f>
        <v>0</v>
      </c>
      <c r="F114" s="105">
        <f t="shared" ref="F114" si="200">(E114*D114)</f>
        <v>0</v>
      </c>
      <c r="G114" s="61">
        <f t="shared" ref="G114" si="201">IF(F114&gt;C114,F114,C114)</f>
        <v>0</v>
      </c>
    </row>
    <row r="115" spans="1:7" ht="15.5" x14ac:dyDescent="0.35">
      <c r="A115" s="101"/>
      <c r="B115" s="102"/>
      <c r="C115" s="103">
        <v>0</v>
      </c>
      <c r="D115" s="104"/>
      <c r="E115" s="105" t="b">
        <f>IF(B115="1",'3.1 - Vega Ex'!C6,IF(B115="2",'3.1 - Vega Ex'!C7,IF(B115="3",'3.1 - Vega Ex'!C8,IF(B115="4",'3.1 - Vega Ex'!C9, IF(B115="0",'3.1 - Vega Ex'!C5)))))</f>
        <v>0</v>
      </c>
      <c r="F115" s="105">
        <f t="shared" ref="F115" si="202">(E115*D115)</f>
        <v>0</v>
      </c>
      <c r="G115" s="61">
        <f t="shared" ref="G115" si="203">IF(F115&gt;C115,F115,C115)</f>
        <v>0</v>
      </c>
    </row>
    <row r="116" spans="1:7" ht="15.5" x14ac:dyDescent="0.35">
      <c r="A116" s="101"/>
      <c r="B116" s="102"/>
      <c r="C116" s="103">
        <v>0</v>
      </c>
      <c r="D116" s="104"/>
      <c r="E116" s="105" t="b">
        <f>IF(B116="1",'3.1 - Vega Ex'!C6,IF(B116="2",'3.1 - Vega Ex'!C7,IF(B116="3",'3.1 - Vega Ex'!C8,IF(B116="4",'3.1 - Vega Ex'!C9, IF(B116="0",'3.1 - Vega Ex'!C5)))))</f>
        <v>0</v>
      </c>
      <c r="F116" s="105">
        <f t="shared" ref="F116" si="204">(E116*D116)</f>
        <v>0</v>
      </c>
      <c r="G116" s="61">
        <f t="shared" ref="G116" si="205">IF(F116&gt;C116,F116,C116)</f>
        <v>0</v>
      </c>
    </row>
    <row r="117" spans="1:7" ht="15.5" x14ac:dyDescent="0.35">
      <c r="A117" s="101"/>
      <c r="B117" s="102"/>
      <c r="C117" s="103">
        <v>0</v>
      </c>
      <c r="D117" s="104"/>
      <c r="E117" s="105" t="b">
        <f>IF(B117="1",'3.1 - Vega Ex'!C6,IF(B117="2",'3.1 - Vega Ex'!C7,IF(B117="3",'3.1 - Vega Ex'!C8,IF(B117="4",'3.1 - Vega Ex'!C9, IF(B117="0",'3.1 - Vega Ex'!C5)))))</f>
        <v>0</v>
      </c>
      <c r="F117" s="105">
        <f t="shared" ref="F117" si="206">(E117*D117)</f>
        <v>0</v>
      </c>
      <c r="G117" s="61">
        <f t="shared" ref="G117" si="207">IF(F117&gt;C117,F117,C117)</f>
        <v>0</v>
      </c>
    </row>
    <row r="118" spans="1:7" ht="15.5" x14ac:dyDescent="0.35">
      <c r="A118" s="101"/>
      <c r="B118" s="102"/>
      <c r="C118" s="103">
        <v>0</v>
      </c>
      <c r="D118" s="104"/>
      <c r="E118" s="105" t="b">
        <f>IF(B118="1",'3.1 - Vega Ex'!C6,IF(B118="2",'3.1 - Vega Ex'!C7,IF(B118="3",'3.1 - Vega Ex'!C8,IF(B118="4",'3.1 - Vega Ex'!C9, IF(B118="0",'3.1 - Vega Ex'!C5)))))</f>
        <v>0</v>
      </c>
      <c r="F118" s="105">
        <f t="shared" ref="F118" si="208">(E118*D118)</f>
        <v>0</v>
      </c>
      <c r="G118" s="61">
        <f t="shared" ref="G118" si="209">IF(F118&gt;C118,F118,C118)</f>
        <v>0</v>
      </c>
    </row>
    <row r="119" spans="1:7" ht="15.5" x14ac:dyDescent="0.35">
      <c r="A119" s="101"/>
      <c r="B119" s="102"/>
      <c r="C119" s="103">
        <v>0</v>
      </c>
      <c r="D119" s="104"/>
      <c r="E119" s="105" t="b">
        <f>IF(B119="1",'3.1 - Vega Ex'!C6,IF(B119="2",'3.1 - Vega Ex'!C7,IF(B119="3",'3.1 - Vega Ex'!C8,IF(B119="4",'3.1 - Vega Ex'!C9, IF(B119="0",'3.1 - Vega Ex'!C5)))))</f>
        <v>0</v>
      </c>
      <c r="F119" s="105">
        <f t="shared" ref="F119" si="210">(E119*D119)</f>
        <v>0</v>
      </c>
      <c r="G119" s="61">
        <f t="shared" ref="G119" si="211">IF(F119&gt;C119,F119,C119)</f>
        <v>0</v>
      </c>
    </row>
    <row r="120" spans="1:7" ht="15.5" x14ac:dyDescent="0.35">
      <c r="A120" s="101"/>
      <c r="B120" s="102"/>
      <c r="C120" s="103">
        <v>0</v>
      </c>
      <c r="D120" s="104"/>
      <c r="E120" s="105" t="b">
        <f>IF(B120="1",'3.1 - Vega Ex'!C6,IF(B120="2",'3.1 - Vega Ex'!C7,IF(B120="3",'3.1 - Vega Ex'!C8,IF(B120="4",'3.1 - Vega Ex'!C9, IF(B120="0",'3.1 - Vega Ex'!C5)))))</f>
        <v>0</v>
      </c>
      <c r="F120" s="105">
        <f t="shared" ref="F120" si="212">(E120*D120)</f>
        <v>0</v>
      </c>
      <c r="G120" s="61">
        <f t="shared" ref="G120" si="213">IF(F120&gt;C120,F120,C120)</f>
        <v>0</v>
      </c>
    </row>
    <row r="121" spans="1:7" ht="15.5" x14ac:dyDescent="0.35">
      <c r="A121" s="101"/>
      <c r="B121" s="102"/>
      <c r="C121" s="103">
        <v>0</v>
      </c>
      <c r="D121" s="104"/>
      <c r="E121" s="105" t="b">
        <f>IF(B121="1",'3.1 - Vega Ex'!C6,IF(B121="2",'3.1 - Vega Ex'!C7,IF(B121="3",'3.1 - Vega Ex'!C8,IF(B121="4",'3.1 - Vega Ex'!C9, IF(B121="0",'3.1 - Vega Ex'!C5)))))</f>
        <v>0</v>
      </c>
      <c r="F121" s="105">
        <f t="shared" ref="F121" si="214">(E121*D121)</f>
        <v>0</v>
      </c>
      <c r="G121" s="61">
        <f t="shared" ref="G121" si="215">IF(F121&gt;C121,F121,C121)</f>
        <v>0</v>
      </c>
    </row>
    <row r="122" spans="1:7" ht="15.5" x14ac:dyDescent="0.35">
      <c r="A122" s="101"/>
      <c r="B122" s="102"/>
      <c r="C122" s="103">
        <v>0</v>
      </c>
      <c r="D122" s="104"/>
      <c r="E122" s="105" t="b">
        <f>IF(B122="1",'3.1 - Vega Ex'!C6,IF(B122="2",'3.1 - Vega Ex'!C7,IF(B122="3",'3.1 - Vega Ex'!C8,IF(B122="4",'3.1 - Vega Ex'!C9, IF(B122="0",'3.1 - Vega Ex'!C5)))))</f>
        <v>0</v>
      </c>
      <c r="F122" s="105">
        <f t="shared" ref="F122" si="216">(E122*D122)</f>
        <v>0</v>
      </c>
      <c r="G122" s="61">
        <f t="shared" ref="G122" si="217">IF(F122&gt;C122,F122,C122)</f>
        <v>0</v>
      </c>
    </row>
    <row r="123" spans="1:7" ht="15.5" x14ac:dyDescent="0.35">
      <c r="A123" s="101"/>
      <c r="B123" s="102"/>
      <c r="C123" s="103">
        <v>0</v>
      </c>
      <c r="D123" s="104"/>
      <c r="E123" s="105" t="b">
        <f>IF(B123="1",'3.1 - Vega Ex'!C6,IF(B123="2",'3.1 - Vega Ex'!C7,IF(B123="3",'3.1 - Vega Ex'!C8,IF(B123="4",'3.1 - Vega Ex'!C9, IF(B123="0",'3.1 - Vega Ex'!C5)))))</f>
        <v>0</v>
      </c>
      <c r="F123" s="105">
        <f t="shared" ref="F123" si="218">(E123*D123)</f>
        <v>0</v>
      </c>
      <c r="G123" s="61">
        <f t="shared" ref="G123" si="219">IF(F123&gt;C123,F123,C123)</f>
        <v>0</v>
      </c>
    </row>
    <row r="124" spans="1:7" ht="15.5" x14ac:dyDescent="0.35">
      <c r="A124" s="101"/>
      <c r="B124" s="102"/>
      <c r="C124" s="103">
        <v>0</v>
      </c>
      <c r="D124" s="104"/>
      <c r="E124" s="105" t="b">
        <f>IF(B124="1",'3.1 - Vega Ex'!C6,IF(B124="2",'3.1 - Vega Ex'!C7,IF(B124="3",'3.1 - Vega Ex'!C8,IF(B124="4",'3.1 - Vega Ex'!C9, IF(B124="0",'3.1 - Vega Ex'!C5)))))</f>
        <v>0</v>
      </c>
      <c r="F124" s="105">
        <f t="shared" ref="F124" si="220">(E124*D124)</f>
        <v>0</v>
      </c>
      <c r="G124" s="61">
        <f t="shared" ref="G124" si="221">IF(F124&gt;C124,F124,C124)</f>
        <v>0</v>
      </c>
    </row>
    <row r="125" spans="1:7" ht="15.5" x14ac:dyDescent="0.35">
      <c r="A125" s="101"/>
      <c r="B125" s="102"/>
      <c r="C125" s="103">
        <v>0</v>
      </c>
      <c r="D125" s="104"/>
      <c r="E125" s="105" t="b">
        <f>IF(B125="1",'3.1 - Vega Ex'!C6,IF(B125="2",'3.1 - Vega Ex'!C7,IF(B125="3",'3.1 - Vega Ex'!C8,IF(B125="4",'3.1 - Vega Ex'!C9, IF(B125="0",'3.1 - Vega Ex'!C5)))))</f>
        <v>0</v>
      </c>
      <c r="F125" s="105">
        <f t="shared" ref="F125" si="222">(E125*D125)</f>
        <v>0</v>
      </c>
      <c r="G125" s="61">
        <f t="shared" ref="G125" si="223">IF(F125&gt;C125,F125,C125)</f>
        <v>0</v>
      </c>
    </row>
    <row r="126" spans="1:7" ht="15.5" x14ac:dyDescent="0.35">
      <c r="A126" s="101"/>
      <c r="B126" s="102"/>
      <c r="C126" s="103">
        <v>0</v>
      </c>
      <c r="D126" s="104"/>
      <c r="E126" s="105" t="b">
        <f>IF(B126="1",'3.1 - Vega Ex'!C6,IF(B126="2",'3.1 - Vega Ex'!C7,IF(B126="3",'3.1 - Vega Ex'!C8,IF(B126="4",'3.1 - Vega Ex'!C9, IF(B126="0",'3.1 - Vega Ex'!C5)))))</f>
        <v>0</v>
      </c>
      <c r="F126" s="105">
        <f t="shared" ref="F126" si="224">(E126*D126)</f>
        <v>0</v>
      </c>
      <c r="G126" s="61">
        <f t="shared" ref="G126" si="225">IF(F126&gt;C126,F126,C126)</f>
        <v>0</v>
      </c>
    </row>
    <row r="127" spans="1:7" ht="15.5" x14ac:dyDescent="0.35">
      <c r="A127" s="101"/>
      <c r="B127" s="102"/>
      <c r="C127" s="103">
        <v>0</v>
      </c>
      <c r="D127" s="104"/>
      <c r="E127" s="105" t="b">
        <f>IF(B127="1",'3.1 - Vega Ex'!C6,IF(B127="2",'3.1 - Vega Ex'!C7,IF(B127="3",'3.1 - Vega Ex'!C8,IF(B127="4",'3.1 - Vega Ex'!C9, IF(B127="0",'3.1 - Vega Ex'!C5)))))</f>
        <v>0</v>
      </c>
      <c r="F127" s="105">
        <f t="shared" ref="F127" si="226">(E127*D127)</f>
        <v>0</v>
      </c>
      <c r="G127" s="61">
        <f t="shared" ref="G127" si="227">IF(F127&gt;C127,F127,C127)</f>
        <v>0</v>
      </c>
    </row>
    <row r="128" spans="1:7" ht="15.5" x14ac:dyDescent="0.35">
      <c r="A128" s="101"/>
      <c r="B128" s="102"/>
      <c r="C128" s="103">
        <v>0</v>
      </c>
      <c r="D128" s="104"/>
      <c r="E128" s="105" t="b">
        <f>IF(B128="1",'3.1 - Vega Ex'!C6,IF(B128="2",'3.1 - Vega Ex'!C7,IF(B128="3",'3.1 - Vega Ex'!C8,IF(B128="4",'3.1 - Vega Ex'!C9, IF(B128="0",'3.1 - Vega Ex'!C5)))))</f>
        <v>0</v>
      </c>
      <c r="F128" s="105">
        <f t="shared" ref="F128" si="228">(E128*D128)</f>
        <v>0</v>
      </c>
      <c r="G128" s="61">
        <f t="shared" ref="G128" si="229">IF(F128&gt;C128,F128,C128)</f>
        <v>0</v>
      </c>
    </row>
    <row r="129" spans="1:7" ht="15.5" x14ac:dyDescent="0.35">
      <c r="A129" s="101"/>
      <c r="B129" s="102"/>
      <c r="C129" s="103">
        <v>0</v>
      </c>
      <c r="D129" s="104"/>
      <c r="E129" s="105" t="b">
        <f>IF(B129="1",'3.1 - Vega Ex'!C6,IF(B129="2",'3.1 - Vega Ex'!C7,IF(B129="3",'3.1 - Vega Ex'!C8,IF(B129="4",'3.1 - Vega Ex'!C9, IF(B129="0",'3.1 - Vega Ex'!C5)))))</f>
        <v>0</v>
      </c>
      <c r="F129" s="105">
        <f t="shared" ref="F129" si="230">(E129*D129)</f>
        <v>0</v>
      </c>
      <c r="G129" s="61">
        <f t="shared" ref="G129" si="231">IF(F129&gt;C129,F129,C129)</f>
        <v>0</v>
      </c>
    </row>
    <row r="130" spans="1:7" ht="15.5" x14ac:dyDescent="0.35">
      <c r="A130" s="101"/>
      <c r="B130" s="102"/>
      <c r="C130" s="103">
        <v>0</v>
      </c>
      <c r="D130" s="104"/>
      <c r="E130" s="105" t="b">
        <f>IF(B130="1",'3.1 - Vega Ex'!C6,IF(B130="2",'3.1 - Vega Ex'!C7,IF(B130="3",'3.1 - Vega Ex'!C8,IF(B130="4",'3.1 - Vega Ex'!C9, IF(B130="0",'3.1 - Vega Ex'!C5)))))</f>
        <v>0</v>
      </c>
      <c r="F130" s="105">
        <f t="shared" ref="F130" si="232">(E130*D130)</f>
        <v>0</v>
      </c>
      <c r="G130" s="61">
        <f t="shared" ref="G130" si="233">IF(F130&gt;C130,F130,C130)</f>
        <v>0</v>
      </c>
    </row>
    <row r="131" spans="1:7" ht="15.5" x14ac:dyDescent="0.35">
      <c r="A131" s="101"/>
      <c r="B131" s="102"/>
      <c r="C131" s="103"/>
      <c r="D131" s="104"/>
      <c r="E131" s="105" t="b">
        <f>IF(B131="1",'3.1 - Vega Ex'!C6,IF(B131="2",'3.1 - Vega Ex'!C7,IF(B131="3",'3.1 - Vega Ex'!C8,IF(B131="4",'3.1 - Vega Ex'!C9, IF(B131="0",'3.1 - Vega Ex'!C5)))))</f>
        <v>0</v>
      </c>
      <c r="F131" s="105">
        <f t="shared" ref="F131" si="234">(E131*D131)</f>
        <v>0</v>
      </c>
      <c r="G131" s="61">
        <f t="shared" ref="G131" si="235">IF(F131&gt;C131,F131,C131)</f>
        <v>0</v>
      </c>
    </row>
    <row r="132" spans="1:7" ht="15.5" x14ac:dyDescent="0.35">
      <c r="A132" s="101"/>
      <c r="B132" s="102"/>
      <c r="C132" s="103">
        <v>0</v>
      </c>
      <c r="D132" s="104"/>
      <c r="E132" s="105" t="b">
        <f>IF(B132="1",'3.1 - Vega Ex'!C6,IF(B132="2",'3.1 - Vega Ex'!C7,IF(B132="3",'3.1 - Vega Ex'!C8,IF(B132="4",'3.1 - Vega Ex'!C9, IF(B132="0",'3.1 - Vega Ex'!C5)))))</f>
        <v>0</v>
      </c>
      <c r="F132" s="105">
        <f t="shared" ref="F132" si="236">(E132*D132)</f>
        <v>0</v>
      </c>
      <c r="G132" s="61">
        <f t="shared" ref="G132" si="237">IF(F132&gt;C132,F132,C132)</f>
        <v>0</v>
      </c>
    </row>
    <row r="133" spans="1:7" ht="15.5" x14ac:dyDescent="0.35">
      <c r="A133" s="101"/>
      <c r="B133" s="102"/>
      <c r="C133" s="103">
        <v>0</v>
      </c>
      <c r="D133" s="104"/>
      <c r="E133" s="105" t="b">
        <f>IF(B133="1",'3.1 - Vega Ex'!C6,IF(B133="2",'3.1 - Vega Ex'!C7,IF(B133="3",'3.1 - Vega Ex'!C8,IF(B133="4",'3.1 - Vega Ex'!C9, IF(B133="0",'3.1 - Vega Ex'!C5)))))</f>
        <v>0</v>
      </c>
      <c r="F133" s="105">
        <f t="shared" ref="F133" si="238">(E133*D133)</f>
        <v>0</v>
      </c>
      <c r="G133" s="61">
        <f t="shared" ref="G133" si="239">IF(F133&gt;C133,F133,C133)</f>
        <v>0</v>
      </c>
    </row>
    <row r="134" spans="1:7" ht="15.5" x14ac:dyDescent="0.35">
      <c r="A134" s="101"/>
      <c r="B134" s="102"/>
      <c r="C134" s="103">
        <v>0</v>
      </c>
      <c r="D134" s="104"/>
      <c r="E134" s="105" t="b">
        <f>IF(B134="1",'3.1 - Vega Ex'!C6,IF(B134="2",'3.1 - Vega Ex'!C7,IF(B134="3",'3.1 - Vega Ex'!C8,IF(B134="4",'3.1 - Vega Ex'!C9, IF(B134="0",'3.1 - Vega Ex'!C5)))))</f>
        <v>0</v>
      </c>
      <c r="F134" s="105">
        <f t="shared" ref="F134" si="240">(E134*D134)</f>
        <v>0</v>
      </c>
      <c r="G134" s="61">
        <f t="shared" ref="G134" si="241">IF(F134&gt;C134,F134,C134)</f>
        <v>0</v>
      </c>
    </row>
    <row r="135" spans="1:7" ht="15.5" x14ac:dyDescent="0.35">
      <c r="A135" s="101"/>
      <c r="B135" s="102"/>
      <c r="C135" s="103">
        <v>0</v>
      </c>
      <c r="D135" s="104"/>
      <c r="E135" s="105" t="b">
        <f>IF(B135="1",'3.1 - Vega Ex'!C6,IF(B135="2",'3.1 - Vega Ex'!C7,IF(B135="3",'3.1 - Vega Ex'!C8,IF(B135="4",'3.1 - Vega Ex'!C9, IF(B135="0",'3.1 - Vega Ex'!C5)))))</f>
        <v>0</v>
      </c>
      <c r="F135" s="105">
        <f t="shared" ref="F135" si="242">(E135*D135)</f>
        <v>0</v>
      </c>
      <c r="G135" s="61">
        <f t="shared" ref="G135" si="243">IF(F135&gt;C135,F135,C135)</f>
        <v>0</v>
      </c>
    </row>
    <row r="136" spans="1:7" ht="15.5" x14ac:dyDescent="0.35">
      <c r="A136" s="101"/>
      <c r="B136" s="102"/>
      <c r="C136" s="103">
        <v>0</v>
      </c>
      <c r="D136" s="104"/>
      <c r="E136" s="105" t="b">
        <f>IF(B136="1",'3.1 - Vega Ex'!C6,IF(B136="2",'3.1 - Vega Ex'!C7,IF(B136="3",'3.1 - Vega Ex'!C8,IF(B136="4",'3.1 - Vega Ex'!C9, IF(B136="0",'3.1 - Vega Ex'!C5)))))</f>
        <v>0</v>
      </c>
      <c r="F136" s="105">
        <f t="shared" ref="F136" si="244">(E136*D136)</f>
        <v>0</v>
      </c>
      <c r="G136" s="61">
        <f t="shared" ref="G136" si="245">IF(F136&gt;C136,F136,C136)</f>
        <v>0</v>
      </c>
    </row>
    <row r="137" spans="1:7" ht="15.5" x14ac:dyDescent="0.35">
      <c r="A137" s="101"/>
      <c r="B137" s="102"/>
      <c r="C137" s="103">
        <v>0</v>
      </c>
      <c r="D137" s="104"/>
      <c r="E137" s="105" t="b">
        <f>IF(B137="1",'3.1 - Vega Ex'!C6,IF(B137="2",'3.1 - Vega Ex'!C7,IF(B137="3",'3.1 - Vega Ex'!C8,IF(B137="4",'3.1 - Vega Ex'!C9, IF(B137="0",'3.1 - Vega Ex'!C5)))))</f>
        <v>0</v>
      </c>
      <c r="F137" s="105">
        <f t="shared" ref="F137" si="246">(E137*D137)</f>
        <v>0</v>
      </c>
      <c r="G137" s="61">
        <f t="shared" ref="G137" si="247">IF(F137&gt;C137,F137,C137)</f>
        <v>0</v>
      </c>
    </row>
    <row r="138" spans="1:7" ht="15.5" x14ac:dyDescent="0.35">
      <c r="A138" s="101"/>
      <c r="B138" s="102"/>
      <c r="C138" s="103">
        <v>0</v>
      </c>
      <c r="D138" s="104"/>
      <c r="E138" s="105" t="b">
        <f>IF(B138="1",'3.1 - Vega Ex'!C6,IF(B138="2",'3.1 - Vega Ex'!C7,IF(B138="3",'3.1 - Vega Ex'!C8,IF(B138="4",'3.1 - Vega Ex'!C9, IF(B138="0",'3.1 - Vega Ex'!C5)))))</f>
        <v>0</v>
      </c>
      <c r="F138" s="105">
        <f t="shared" ref="F138" si="248">(E138*D138)</f>
        <v>0</v>
      </c>
      <c r="G138" s="61">
        <f t="shared" ref="G138" si="249">IF(F138&gt;C138,F138,C138)</f>
        <v>0</v>
      </c>
    </row>
    <row r="139" spans="1:7" ht="15.5" x14ac:dyDescent="0.35">
      <c r="A139" s="101"/>
      <c r="B139" s="102"/>
      <c r="C139" s="103">
        <v>0</v>
      </c>
      <c r="D139" s="104"/>
      <c r="E139" s="105" t="b">
        <f>IF(B139="1",'3.1 - Vega Ex'!C6,IF(B139="2",'3.1 - Vega Ex'!C7,IF(B139="3",'3.1 - Vega Ex'!C8,IF(B139="4",'3.1 - Vega Ex'!C9, IF(B139="0",'3.1 - Vega Ex'!C5)))))</f>
        <v>0</v>
      </c>
      <c r="F139" s="105">
        <f t="shared" ref="F139" si="250">(E139*D139)</f>
        <v>0</v>
      </c>
      <c r="G139" s="61">
        <f t="shared" ref="G139" si="251">IF(F139&gt;C139,F139,C139)</f>
        <v>0</v>
      </c>
    </row>
    <row r="140" spans="1:7" ht="15.5" x14ac:dyDescent="0.35">
      <c r="A140" s="101"/>
      <c r="B140" s="102"/>
      <c r="C140" s="103">
        <v>0</v>
      </c>
      <c r="D140" s="104"/>
      <c r="E140" s="105" t="b">
        <f>IF(B140="1",'3.1 - Vega Ex'!C6,IF(B140="2",'3.1 - Vega Ex'!C7,IF(B140="3",'3.1 - Vega Ex'!C8,IF(B140="4",'3.1 - Vega Ex'!C9, IF(B140="0",'3.1 - Vega Ex'!C5)))))</f>
        <v>0</v>
      </c>
      <c r="F140" s="105">
        <f t="shared" ref="F140" si="252">(E140*D140)</f>
        <v>0</v>
      </c>
      <c r="G140" s="61">
        <f t="shared" ref="G140" si="253">IF(F140&gt;C140,F140,C140)</f>
        <v>0</v>
      </c>
    </row>
    <row r="141" spans="1:7" ht="15.5" x14ac:dyDescent="0.35">
      <c r="A141" s="101"/>
      <c r="B141" s="102"/>
      <c r="C141" s="103">
        <v>0</v>
      </c>
      <c r="D141" s="104"/>
      <c r="E141" s="105" t="b">
        <f>IF(B141="1",'3.1 - Vega Ex'!C6,IF(B141="2",'3.1 - Vega Ex'!C7,IF(B141="3",'3.1 - Vega Ex'!C8,IF(B141="4",'3.1 - Vega Ex'!C9, IF(B141="0",'3.1 - Vega Ex'!C5)))))</f>
        <v>0</v>
      </c>
      <c r="F141" s="105">
        <f t="shared" ref="F141" si="254">(E141*D141)</f>
        <v>0</v>
      </c>
      <c r="G141" s="61">
        <f t="shared" ref="G141" si="255">IF(F141&gt;C141,F141,C141)</f>
        <v>0</v>
      </c>
    </row>
    <row r="142" spans="1:7" ht="15.5" x14ac:dyDescent="0.35">
      <c r="A142" s="101"/>
      <c r="B142" s="102"/>
      <c r="C142" s="103">
        <v>0</v>
      </c>
      <c r="D142" s="104"/>
      <c r="E142" s="105" t="b">
        <f>IF(B142="1",'3.1 - Vega Ex'!C6,IF(B142="2",'3.1 - Vega Ex'!C7,IF(B142="3",'3.1 - Vega Ex'!C8,IF(B142="4",'3.1 - Vega Ex'!C9, IF(B142="0",'3.1 - Vega Ex'!C5)))))</f>
        <v>0</v>
      </c>
      <c r="F142" s="105">
        <f t="shared" ref="F142" si="256">(E142*D142)</f>
        <v>0</v>
      </c>
      <c r="G142" s="61">
        <f t="shared" ref="G142" si="257">IF(F142&gt;C142,F142,C142)</f>
        <v>0</v>
      </c>
    </row>
    <row r="143" spans="1:7" ht="15.5" x14ac:dyDescent="0.35">
      <c r="A143" s="101"/>
      <c r="B143" s="102"/>
      <c r="C143" s="103">
        <v>0</v>
      </c>
      <c r="D143" s="104"/>
      <c r="E143" s="105" t="b">
        <f>IF(B143="1",'3.1 - Vega Ex'!C6,IF(B143="2",'3.1 - Vega Ex'!C7,IF(B143="3",'3.1 - Vega Ex'!C8,IF(B143="4",'3.1 - Vega Ex'!C9, IF(B143="0",'3.1 - Vega Ex'!C5)))))</f>
        <v>0</v>
      </c>
      <c r="F143" s="105">
        <f t="shared" ref="F143" si="258">(E143*D143)</f>
        <v>0</v>
      </c>
      <c r="G143" s="61">
        <f t="shared" ref="G143" si="259">IF(F143&gt;C143,F143,C143)</f>
        <v>0</v>
      </c>
    </row>
    <row r="144" spans="1:7" ht="15.5" x14ac:dyDescent="0.35">
      <c r="A144" s="101"/>
      <c r="B144" s="102"/>
      <c r="C144" s="103">
        <v>0</v>
      </c>
      <c r="D144" s="104"/>
      <c r="E144" s="105" t="b">
        <f>IF(B144="1",'3.1 - Vega Ex'!C6,IF(B144="2",'3.1 - Vega Ex'!C7,IF(B144="3",'3.1 - Vega Ex'!C8,IF(B144="4",'3.1 - Vega Ex'!C9, IF(B144="0",'3.1 - Vega Ex'!C5)))))</f>
        <v>0</v>
      </c>
      <c r="F144" s="105">
        <f t="shared" ref="F144" si="260">(E144*D144)</f>
        <v>0</v>
      </c>
      <c r="G144" s="61">
        <f t="shared" ref="G144" si="261">IF(F144&gt;C144,F144,C144)</f>
        <v>0</v>
      </c>
    </row>
    <row r="145" spans="1:7" ht="15.5" x14ac:dyDescent="0.35">
      <c r="A145" s="101"/>
      <c r="B145" s="102"/>
      <c r="C145" s="103">
        <v>0</v>
      </c>
      <c r="D145" s="104"/>
      <c r="E145" s="105" t="b">
        <f>IF(B145="1",'3.1 - Vega Ex'!C6,IF(B145="2",'3.1 - Vega Ex'!C7,IF(B145="3",'3.1 - Vega Ex'!C8,IF(B145="4",'3.1 - Vega Ex'!C9, IF(B145="0",'3.1 - Vega Ex'!C5)))))</f>
        <v>0</v>
      </c>
      <c r="F145" s="105">
        <f t="shared" ref="F145" si="262">(E145*D145)</f>
        <v>0</v>
      </c>
      <c r="G145" s="61">
        <f t="shared" ref="G145" si="263">IF(F145&gt;C145,F145,C145)</f>
        <v>0</v>
      </c>
    </row>
    <row r="146" spans="1:7" ht="15.5" x14ac:dyDescent="0.35">
      <c r="A146" s="101"/>
      <c r="B146" s="102"/>
      <c r="C146" s="103">
        <v>0</v>
      </c>
      <c r="D146" s="104"/>
      <c r="E146" s="105" t="b">
        <f>IF(B146="1",'3.1 - Vega Ex'!C6,IF(B146="2",'3.1 - Vega Ex'!C7,IF(B146="3",'3.1 - Vega Ex'!C8,IF(B146="4",'3.1 - Vega Ex'!C9, IF(B146="0",'3.1 - Vega Ex'!C5)))))</f>
        <v>0</v>
      </c>
      <c r="F146" s="105">
        <f t="shared" ref="F146" si="264">(E146*D146)</f>
        <v>0</v>
      </c>
      <c r="G146" s="61">
        <f t="shared" ref="G146" si="265">IF(F146&gt;C146,F146,C146)</f>
        <v>0</v>
      </c>
    </row>
    <row r="147" spans="1:7" ht="15.5" x14ac:dyDescent="0.35">
      <c r="A147" s="101"/>
      <c r="B147" s="102"/>
      <c r="C147" s="103">
        <v>0</v>
      </c>
      <c r="D147" s="104"/>
      <c r="E147" s="105" t="b">
        <f>IF(B147="1",'3.1 - Vega Ex'!C6,IF(B147="2",'3.1 - Vega Ex'!C7,IF(B147="3",'3.1 - Vega Ex'!C8,IF(B147="4",'3.1 - Vega Ex'!C9, IF(B147="0",'3.1 - Vega Ex'!C5)))))</f>
        <v>0</v>
      </c>
      <c r="F147" s="105">
        <f t="shared" ref="F147" si="266">(E147*D147)</f>
        <v>0</v>
      </c>
      <c r="G147" s="61">
        <f t="shared" ref="G147" si="267">IF(F147&gt;C147,F147,C147)</f>
        <v>0</v>
      </c>
    </row>
    <row r="148" spans="1:7" ht="15.5" x14ac:dyDescent="0.35">
      <c r="A148" s="101"/>
      <c r="B148" s="102"/>
      <c r="C148" s="103">
        <v>0</v>
      </c>
      <c r="D148" s="104"/>
      <c r="E148" s="105" t="b">
        <f>IF(B148="1",'3.1 - Vega Ex'!C6,IF(B148="2",'3.1 - Vega Ex'!C7,IF(B148="3",'3.1 - Vega Ex'!C8,IF(B148="4",'3.1 - Vega Ex'!C9, IF(B148="0",'3.1 - Vega Ex'!C5)))))</f>
        <v>0</v>
      </c>
      <c r="F148" s="105">
        <f t="shared" ref="F148" si="268">(E148*D148)</f>
        <v>0</v>
      </c>
      <c r="G148" s="61">
        <f t="shared" ref="G148" si="269">IF(F148&gt;C148,F148,C148)</f>
        <v>0</v>
      </c>
    </row>
    <row r="149" spans="1:7" ht="15.5" x14ac:dyDescent="0.35">
      <c r="A149" s="101"/>
      <c r="B149" s="102"/>
      <c r="C149" s="103">
        <v>0</v>
      </c>
      <c r="D149" s="104"/>
      <c r="E149" s="105" t="b">
        <f>IF(B149="1",'3.1 - Vega Ex'!C6,IF(B149="2",'3.1 - Vega Ex'!C7,IF(B149="3",'3.1 - Vega Ex'!C8,IF(B149="4",'3.1 - Vega Ex'!C9, IF(B149="0",'3.1 - Vega Ex'!C5)))))</f>
        <v>0</v>
      </c>
      <c r="F149" s="105">
        <f t="shared" ref="F149" si="270">(E149*D149)</f>
        <v>0</v>
      </c>
      <c r="G149" s="61">
        <f t="shared" ref="G149" si="271">IF(F149&gt;C149,F149,C149)</f>
        <v>0</v>
      </c>
    </row>
    <row r="150" spans="1:7" ht="15.5" x14ac:dyDescent="0.35">
      <c r="A150" s="101"/>
      <c r="B150" s="102"/>
      <c r="C150" s="103">
        <v>0</v>
      </c>
      <c r="D150" s="104"/>
      <c r="E150" s="105" t="b">
        <f>IF(B150="1",'3.1 - Vega Ex'!C6,IF(B150="2",'3.1 - Vega Ex'!C7,IF(B150="3",'3.1 - Vega Ex'!C8,IF(B150="4",'3.1 - Vega Ex'!C9, IF(B150="0",'3.1 - Vega Ex'!C5)))))</f>
        <v>0</v>
      </c>
      <c r="F150" s="105">
        <f t="shared" ref="F150" si="272">(E150*D150)</f>
        <v>0</v>
      </c>
      <c r="G150" s="61">
        <f t="shared" ref="G150" si="273">IF(F150&gt;C150,F150,C150)</f>
        <v>0</v>
      </c>
    </row>
    <row r="151" spans="1:7" ht="15.5" x14ac:dyDescent="0.35">
      <c r="A151" s="101"/>
      <c r="B151" s="102"/>
      <c r="C151" s="103">
        <v>0</v>
      </c>
      <c r="D151" s="104"/>
      <c r="E151" s="105" t="b">
        <f>IF(B151="1",'3.1 - Vega Ex'!C6,IF(B151="2",'3.1 - Vega Ex'!C7,IF(B151="3",'3.1 - Vega Ex'!C8,IF(B151="4",'3.1 - Vega Ex'!C9, IF(B151="0",'3.1 - Vega Ex'!C5)))))</f>
        <v>0</v>
      </c>
      <c r="F151" s="105">
        <f t="shared" ref="F151" si="274">(E151*D151)</f>
        <v>0</v>
      </c>
      <c r="G151" s="61">
        <f t="shared" ref="G151" si="275">IF(F151&gt;C151,F151,C151)</f>
        <v>0</v>
      </c>
    </row>
    <row r="152" spans="1:7" ht="15.5" x14ac:dyDescent="0.35">
      <c r="A152" s="101"/>
      <c r="B152" s="102"/>
      <c r="C152" s="103">
        <v>0</v>
      </c>
      <c r="D152" s="104"/>
      <c r="E152" s="105" t="b">
        <f>IF(B152="1",'3.1 - Vega Ex'!C6,IF(B152="2",'3.1 - Vega Ex'!C7,IF(B152="3",'3.1 - Vega Ex'!C8,IF(B152="4",'3.1 - Vega Ex'!C9, IF(B152="0",'3.1 - Vega Ex'!C5)))))</f>
        <v>0</v>
      </c>
      <c r="F152" s="105">
        <f t="shared" ref="F152" si="276">(E152*D152)</f>
        <v>0</v>
      </c>
      <c r="G152" s="61">
        <f t="shared" ref="G152" si="277">IF(F152&gt;C152,F152,C152)</f>
        <v>0</v>
      </c>
    </row>
    <row r="153" spans="1:7" ht="15.5" x14ac:dyDescent="0.35">
      <c r="A153" s="101"/>
      <c r="B153" s="102"/>
      <c r="C153" s="103">
        <v>0</v>
      </c>
      <c r="D153" s="104"/>
      <c r="E153" s="105" t="b">
        <f>IF(B153="1",'3.1 - Vega Ex'!C6,IF(B153="2",'3.1 - Vega Ex'!C7,IF(B153="3",'3.1 - Vega Ex'!C8,IF(B153="4",'3.1 - Vega Ex'!C9, IF(B153="0",'3.1 - Vega Ex'!C5)))))</f>
        <v>0</v>
      </c>
      <c r="F153" s="105">
        <f t="shared" ref="F153" si="278">(E153*D153)</f>
        <v>0</v>
      </c>
      <c r="G153" s="61">
        <f t="shared" ref="G153" si="279">IF(F153&gt;C153,F153,C153)</f>
        <v>0</v>
      </c>
    </row>
    <row r="154" spans="1:7" ht="15.5" x14ac:dyDescent="0.35">
      <c r="A154" s="101"/>
      <c r="B154" s="102"/>
      <c r="C154" s="103">
        <v>0</v>
      </c>
      <c r="D154" s="104"/>
      <c r="E154" s="105" t="b">
        <f>IF(B154="1",'3.1 - Vega Ex'!C6,IF(B154="2",'3.1 - Vega Ex'!C7,IF(B154="3",'3.1 - Vega Ex'!C8,IF(B154="4",'3.1 - Vega Ex'!C9, IF(B154="0",'3.1 - Vega Ex'!C5)))))</f>
        <v>0</v>
      </c>
      <c r="F154" s="105">
        <f t="shared" ref="F154" si="280">(E154*D154)</f>
        <v>0</v>
      </c>
      <c r="G154" s="61">
        <f t="shared" ref="G154" si="281">IF(F154&gt;C154,F154,C154)</f>
        <v>0</v>
      </c>
    </row>
    <row r="155" spans="1:7" ht="15.5" x14ac:dyDescent="0.35">
      <c r="A155" s="101"/>
      <c r="B155" s="102"/>
      <c r="C155" s="103">
        <v>0</v>
      </c>
      <c r="D155" s="104"/>
      <c r="E155" s="105" t="b">
        <f>IF(B155="1",'3.1 - Vega Ex'!C6,IF(B155="2",'3.1 - Vega Ex'!C7,IF(B155="3",'3.1 - Vega Ex'!C8,IF(B155="4",'3.1 - Vega Ex'!C9, IF(B155="0",'3.1 - Vega Ex'!C5)))))</f>
        <v>0</v>
      </c>
      <c r="F155" s="105">
        <f t="shared" ref="F155" si="282">(E155*D155)</f>
        <v>0</v>
      </c>
      <c r="G155" s="61">
        <f t="shared" ref="G155" si="283">IF(F155&gt;C155,F155,C155)</f>
        <v>0</v>
      </c>
    </row>
    <row r="156" spans="1:7" ht="15.5" x14ac:dyDescent="0.35">
      <c r="A156" s="101"/>
      <c r="B156" s="102"/>
      <c r="C156" s="103">
        <v>0</v>
      </c>
      <c r="D156" s="104"/>
      <c r="E156" s="105" t="b">
        <f>IF(B156="1",'3.1 - Vega Ex'!C6,IF(B156="2",'3.1 - Vega Ex'!C7,IF(B156="3",'3.1 - Vega Ex'!C8,IF(B156="4",'3.1 - Vega Ex'!C9, IF(B156="0",'3.1 - Vega Ex'!C5)))))</f>
        <v>0</v>
      </c>
      <c r="F156" s="105">
        <f t="shared" ref="F156" si="284">(E156*D156)</f>
        <v>0</v>
      </c>
      <c r="G156" s="61">
        <f t="shared" ref="G156" si="285">IF(F156&gt;C156,F156,C156)</f>
        <v>0</v>
      </c>
    </row>
    <row r="157" spans="1:7" ht="15.5" x14ac:dyDescent="0.35">
      <c r="A157" s="101"/>
      <c r="B157" s="102"/>
      <c r="C157" s="103">
        <v>0</v>
      </c>
      <c r="D157" s="104"/>
      <c r="E157" s="105" t="b">
        <f>IF(B157="1",'3.1 - Vega Ex'!C6,IF(B157="2",'3.1 - Vega Ex'!C7,IF(B157="3",'3.1 - Vega Ex'!C8,IF(B157="4",'3.1 - Vega Ex'!C9, IF(B157="0",'3.1 - Vega Ex'!C5)))))</f>
        <v>0</v>
      </c>
      <c r="F157" s="105">
        <f t="shared" ref="F157" si="286">(E157*D157)</f>
        <v>0</v>
      </c>
      <c r="G157" s="61">
        <f t="shared" ref="G157" si="287">IF(F157&gt;C157,F157,C157)</f>
        <v>0</v>
      </c>
    </row>
    <row r="158" spans="1:7" ht="15.5" x14ac:dyDescent="0.35">
      <c r="A158" s="101"/>
      <c r="B158" s="102"/>
      <c r="C158" s="103">
        <v>0</v>
      </c>
      <c r="D158" s="104"/>
      <c r="E158" s="105" t="b">
        <f>IF(B158="1",'3.1 - Vega Ex'!C6,IF(B158="2",'3.1 - Vega Ex'!C7,IF(B158="3",'3.1 - Vega Ex'!C8,IF(B158="4",'3.1 - Vega Ex'!C9, IF(B158="0",'3.1 - Vega Ex'!C5)))))</f>
        <v>0</v>
      </c>
      <c r="F158" s="105">
        <f t="shared" ref="F158" si="288">(E158*D158)</f>
        <v>0</v>
      </c>
      <c r="G158" s="61">
        <f t="shared" ref="G158" si="289">IF(F158&gt;C158,F158,C158)</f>
        <v>0</v>
      </c>
    </row>
    <row r="159" spans="1:7" ht="14.25" customHeight="1" x14ac:dyDescent="0.35">
      <c r="A159" s="101"/>
      <c r="B159" s="102"/>
      <c r="C159" s="103">
        <v>0</v>
      </c>
      <c r="D159" s="104"/>
      <c r="E159" s="105" t="b">
        <f>IF(B159="1",'3.1 - Vega Ex'!C6,IF(B159="2",'3.1 - Vega Ex'!C7,IF(B159="3",'3.1 - Vega Ex'!C8,IF(B159="4",'3.1 - Vega Ex'!C9, IF(B159="0",'3.1 - Vega Ex'!C5)))))</f>
        <v>0</v>
      </c>
      <c r="F159" s="105">
        <f t="shared" ref="F159" si="290">(E159*D159)</f>
        <v>0</v>
      </c>
      <c r="G159" s="61">
        <f t="shared" ref="G159" si="291">IF(F159&gt;C159,F159,C159)</f>
        <v>0</v>
      </c>
    </row>
    <row r="160" spans="1:7" ht="14.25" customHeight="1" x14ac:dyDescent="0.35">
      <c r="A160" s="101"/>
      <c r="B160" s="102"/>
      <c r="C160" s="103">
        <v>0</v>
      </c>
      <c r="D160" s="104"/>
      <c r="E160" s="105" t="b">
        <f>IF(B160="1",'3.1 - Vega Ex'!C6,IF(B160="2",'3.1 - Vega Ex'!C7,IF(B160="3",'3.1 - Vega Ex'!C8,IF(B160="4",'3.1 - Vega Ex'!C9, IF(B160="0",'3.1 - Vega Ex'!C5)))))</f>
        <v>0</v>
      </c>
      <c r="F160" s="105">
        <f t="shared" ref="F160" si="292">(E160*D160)</f>
        <v>0</v>
      </c>
      <c r="G160" s="61">
        <f t="shared" ref="G160" si="293">IF(F160&gt;C160,F160,C160)</f>
        <v>0</v>
      </c>
    </row>
    <row r="161" spans="1:7" ht="14.25" customHeight="1" x14ac:dyDescent="0.35">
      <c r="A161" s="101"/>
      <c r="B161" s="102"/>
      <c r="C161" s="103">
        <v>0</v>
      </c>
      <c r="D161" s="104"/>
      <c r="E161" s="105" t="b">
        <f>IF(B161="1",'3.1 - Vega Ex'!C6,IF(B161="2",'3.1 - Vega Ex'!C7,IF(B161="3",'3.1 - Vega Ex'!C8,IF(B161="4",'3.1 - Vega Ex'!C9, IF(B161="0",'3.1 - Vega Ex'!C5)))))</f>
        <v>0</v>
      </c>
      <c r="F161" s="105">
        <f t="shared" ref="F161" si="294">(E161*D161)</f>
        <v>0</v>
      </c>
      <c r="G161" s="61">
        <f t="shared" ref="G161" si="295">IF(F161&gt;C161,F161,C161)</f>
        <v>0</v>
      </c>
    </row>
    <row r="162" spans="1:7" ht="14.25" customHeight="1" x14ac:dyDescent="0.35">
      <c r="A162" s="101"/>
      <c r="B162" s="102"/>
      <c r="C162" s="103">
        <v>0</v>
      </c>
      <c r="D162" s="104"/>
      <c r="E162" s="105" t="b">
        <f>IF(B162="1",'3.1 - Vega Ex'!C6,IF(B162="2",'3.1 - Vega Ex'!C7,IF(B162="3",'3.1 - Vega Ex'!C8,IF(B162="4",'3.1 - Vega Ex'!C9, IF(B162="0",'3.1 - Vega Ex'!C5)))))</f>
        <v>0</v>
      </c>
      <c r="F162" s="105">
        <f t="shared" ref="F162" si="296">(E162*D162)</f>
        <v>0</v>
      </c>
      <c r="G162" s="61">
        <f t="shared" ref="G162" si="297">IF(F162&gt;C162,F162,C162)</f>
        <v>0</v>
      </c>
    </row>
    <row r="163" spans="1:7" ht="14.25" customHeight="1" x14ac:dyDescent="0.35">
      <c r="A163" s="101"/>
      <c r="B163" s="102"/>
      <c r="C163" s="103">
        <v>0</v>
      </c>
      <c r="D163" s="104"/>
      <c r="E163" s="105" t="b">
        <f>IF(B163="1",'3.1 - Vega Ex'!C6,IF(B163="2",'3.1 - Vega Ex'!C7,IF(B163="3",'3.1 - Vega Ex'!C8,IF(B163="4",'3.1 - Vega Ex'!C9, IF(B163="0",'3.1 - Vega Ex'!C5)))))</f>
        <v>0</v>
      </c>
      <c r="F163" s="105">
        <f t="shared" ref="F163" si="298">(E163*D163)</f>
        <v>0</v>
      </c>
      <c r="G163" s="61">
        <f t="shared" ref="G163" si="299">IF(F163&gt;C163,F163,C163)</f>
        <v>0</v>
      </c>
    </row>
    <row r="164" spans="1:7" ht="14.25" customHeight="1" x14ac:dyDescent="0.35">
      <c r="A164" s="101"/>
      <c r="B164" s="102"/>
      <c r="C164" s="103">
        <v>0</v>
      </c>
      <c r="D164" s="104"/>
      <c r="E164" s="105" t="b">
        <f>IF(B164="1",'3.1 - Vega Ex'!C6,IF(B164="2",'3.1 - Vega Ex'!C7,IF(B164="3",'3.1 - Vega Ex'!C8,IF(B164="4",'3.1 - Vega Ex'!C9, IF(B164="0",'3.1 - Vega Ex'!C5)))))</f>
        <v>0</v>
      </c>
      <c r="F164" s="105">
        <f t="shared" ref="F164" si="300">(E164*D164)</f>
        <v>0</v>
      </c>
      <c r="G164" s="61">
        <f t="shared" ref="G164" si="301">IF(F164&gt;C164,F164,C164)</f>
        <v>0</v>
      </c>
    </row>
    <row r="165" spans="1:7" ht="14.25" customHeight="1" x14ac:dyDescent="0.35">
      <c r="A165" s="101"/>
      <c r="B165" s="102"/>
      <c r="C165" s="103">
        <v>0</v>
      </c>
      <c r="D165" s="104"/>
      <c r="E165" s="105" t="b">
        <f>IF(B165="1",'3.1 - Vega Ex'!C6,IF(B165="2",'3.1 - Vega Ex'!C7,IF(B165="3",'3.1 - Vega Ex'!C8,IF(B165="4",'3.1 - Vega Ex'!C9, IF(B165="0",'3.1 - Vega Ex'!C5)))))</f>
        <v>0</v>
      </c>
      <c r="F165" s="105">
        <f t="shared" ref="F165" si="302">(E165*D165)</f>
        <v>0</v>
      </c>
      <c r="G165" s="61">
        <f t="shared" ref="G165" si="303">IF(F165&gt;C165,F165,C165)</f>
        <v>0</v>
      </c>
    </row>
    <row r="166" spans="1:7" ht="14.25" customHeight="1" x14ac:dyDescent="0.35">
      <c r="A166" s="101"/>
      <c r="B166" s="102"/>
      <c r="C166" s="103">
        <v>0</v>
      </c>
      <c r="D166" s="104"/>
      <c r="E166" s="105" t="b">
        <f>IF(B166="1",'3.1 - Vega Ex'!C6,IF(B166="2",'3.1 - Vega Ex'!C7,IF(B166="3",'3.1 - Vega Ex'!C8,IF(B166="4",'3.1 - Vega Ex'!C9, IF(B166="0",'3.1 - Vega Ex'!C5)))))</f>
        <v>0</v>
      </c>
      <c r="F166" s="105">
        <f t="shared" ref="F166" si="304">(E166*D166)</f>
        <v>0</v>
      </c>
      <c r="G166" s="61">
        <f t="shared" ref="G166" si="305">IF(F166&gt;C166,F166,C166)</f>
        <v>0</v>
      </c>
    </row>
    <row r="167" spans="1:7" ht="14.25" customHeight="1" x14ac:dyDescent="0.35">
      <c r="A167" s="101"/>
      <c r="B167" s="102"/>
      <c r="C167" s="103">
        <v>0</v>
      </c>
      <c r="D167" s="104"/>
      <c r="E167" s="105" t="b">
        <f>IF(B167="1",'3.1 - Vega Ex'!C6,IF(B167="2",'3.1 - Vega Ex'!C7,IF(B167="3",'3.1 - Vega Ex'!C8,IF(B167="4",'3.1 - Vega Ex'!C9, IF(B167="0",'3.1 - Vega Ex'!C5)))))</f>
        <v>0</v>
      </c>
      <c r="F167" s="105">
        <f t="shared" ref="F167" si="306">(E167*D167)</f>
        <v>0</v>
      </c>
      <c r="G167" s="61">
        <f t="shared" ref="G167" si="307">IF(F167&gt;C167,F167,C167)</f>
        <v>0</v>
      </c>
    </row>
    <row r="168" spans="1:7" ht="14.25" customHeight="1" x14ac:dyDescent="0.35">
      <c r="A168" s="101"/>
      <c r="B168" s="102"/>
      <c r="C168" s="103">
        <v>0</v>
      </c>
      <c r="D168" s="104"/>
      <c r="E168" s="105" t="b">
        <f>IF(B168="1",'3.1 - Vega Ex'!C6,IF(B168="2",'3.1 - Vega Ex'!C7,IF(B168="3",'3.1 - Vega Ex'!C8,IF(B168="4",'3.1 - Vega Ex'!C9, IF(B168="0",'3.1 - Vega Ex'!C5)))))</f>
        <v>0</v>
      </c>
      <c r="F168" s="105">
        <f t="shared" ref="F168" si="308">(E168*D168)</f>
        <v>0</v>
      </c>
      <c r="G168" s="61">
        <f t="shared" ref="G168" si="309">IF(F168&gt;C168,F168,C168)</f>
        <v>0</v>
      </c>
    </row>
    <row r="169" spans="1:7" ht="14.25" customHeight="1" x14ac:dyDescent="0.35">
      <c r="A169" s="101"/>
      <c r="B169" s="102"/>
      <c r="C169" s="103">
        <v>0</v>
      </c>
      <c r="D169" s="104"/>
      <c r="E169" s="105" t="b">
        <f>IF(B169="1",'3.1 - Vega Ex'!C6,IF(B169="2",'3.1 - Vega Ex'!C7,IF(B169="3",'3.1 - Vega Ex'!C8,IF(B169="4",'3.1 - Vega Ex'!C9, IF(B169="0",'3.1 - Vega Ex'!C5)))))</f>
        <v>0</v>
      </c>
      <c r="F169" s="105">
        <f t="shared" ref="F169" si="310">(E169*D169)</f>
        <v>0</v>
      </c>
      <c r="G169" s="61">
        <f t="shared" ref="G169" si="311">IF(F169&gt;C169,F169,C169)</f>
        <v>0</v>
      </c>
    </row>
    <row r="170" spans="1:7" ht="14.25" customHeight="1" x14ac:dyDescent="0.35">
      <c r="A170" s="101"/>
      <c r="B170" s="102"/>
      <c r="C170" s="103">
        <v>0</v>
      </c>
      <c r="D170" s="104"/>
      <c r="E170" s="105" t="b">
        <f>IF(B170="1",'3.1 - Vega Ex'!C6,IF(B170="2",'3.1 - Vega Ex'!C7,IF(B170="3",'3.1 - Vega Ex'!C8,IF(B170="4",'3.1 - Vega Ex'!C9, IF(B170="0",'3.1 - Vega Ex'!C5)))))</f>
        <v>0</v>
      </c>
      <c r="F170" s="105">
        <f t="shared" ref="F170" si="312">(E170*D170)</f>
        <v>0</v>
      </c>
      <c r="G170" s="61">
        <f t="shared" ref="G170" si="313">IF(F170&gt;C170,F170,C170)</f>
        <v>0</v>
      </c>
    </row>
    <row r="171" spans="1:7" ht="14.25" customHeight="1" x14ac:dyDescent="0.35">
      <c r="A171" s="101"/>
      <c r="B171" s="102"/>
      <c r="C171" s="103">
        <v>0</v>
      </c>
      <c r="D171" s="104"/>
      <c r="E171" s="105" t="b">
        <f>IF(B171="1",'3.1 - Vega Ex'!C6,IF(B171="2",'3.1 - Vega Ex'!C7,IF(B171="3",'3.1 - Vega Ex'!C8,IF(B171="4",'3.1 - Vega Ex'!C9, IF(B171="0",'3.1 - Vega Ex'!C5)))))</f>
        <v>0</v>
      </c>
      <c r="F171" s="105">
        <f t="shared" ref="F171" si="314">(E171*D171)</f>
        <v>0</v>
      </c>
      <c r="G171" s="61">
        <f t="shared" ref="G171" si="315">IF(F171&gt;C171,F171,C171)</f>
        <v>0</v>
      </c>
    </row>
    <row r="172" spans="1:7" ht="14.25" customHeight="1" x14ac:dyDescent="0.35">
      <c r="A172" s="101"/>
      <c r="B172" s="102"/>
      <c r="C172" s="103">
        <v>0</v>
      </c>
      <c r="D172" s="104"/>
      <c r="E172" s="105" t="b">
        <f>IF(B172="1",'3.1 - Vega Ex'!C6,IF(B172="2",'3.1 - Vega Ex'!C7,IF(B172="3",'3.1 - Vega Ex'!C8,IF(B172="4",'3.1 - Vega Ex'!C9, IF(B172="0",'3.1 - Vega Ex'!C5)))))</f>
        <v>0</v>
      </c>
      <c r="F172" s="105">
        <f t="shared" ref="F172" si="316">(E172*D172)</f>
        <v>0</v>
      </c>
      <c r="G172" s="61">
        <f t="shared" ref="G172" si="317">IF(F172&gt;C172,F172,C172)</f>
        <v>0</v>
      </c>
    </row>
    <row r="173" spans="1:7" ht="14.25" customHeight="1" x14ac:dyDescent="0.35">
      <c r="A173" s="101"/>
      <c r="B173" s="102"/>
      <c r="C173" s="103">
        <v>0</v>
      </c>
      <c r="D173" s="104"/>
      <c r="E173" s="105" t="b">
        <f>IF(B173="1",'3.1 - Vega Ex'!C6,IF(B173="2",'3.1 - Vega Ex'!C7,IF(B173="3",'3.1 - Vega Ex'!C8,IF(B173="4",'3.1 - Vega Ex'!C9, IF(B173="0",'3.1 - Vega Ex'!C5)))))</f>
        <v>0</v>
      </c>
      <c r="F173" s="105">
        <f t="shared" ref="F173" si="318">(E173*D173)</f>
        <v>0</v>
      </c>
      <c r="G173" s="61">
        <f t="shared" ref="G173" si="319">IF(F173&gt;C173,F173,C173)</f>
        <v>0</v>
      </c>
    </row>
    <row r="174" spans="1:7" ht="14.25" customHeight="1" x14ac:dyDescent="0.35">
      <c r="A174" s="101"/>
      <c r="B174" s="102"/>
      <c r="C174" s="103">
        <v>0</v>
      </c>
      <c r="D174" s="104"/>
      <c r="E174" s="105" t="b">
        <f>IF(B174="1",'3.1 - Vega Ex'!C6,IF(B174="2",'3.1 - Vega Ex'!C7,IF(B174="3",'3.1 - Vega Ex'!C8,IF(B174="4",'3.1 - Vega Ex'!C9, IF(B174="0",'3.1 - Vega Ex'!C5)))))</f>
        <v>0</v>
      </c>
      <c r="F174" s="105">
        <f t="shared" ref="F174" si="320">(E174*D174)</f>
        <v>0</v>
      </c>
      <c r="G174" s="61">
        <f t="shared" ref="G174" si="321">IF(F174&gt;C174,F174,C174)</f>
        <v>0</v>
      </c>
    </row>
    <row r="175" spans="1:7" ht="14.25" customHeight="1" x14ac:dyDescent="0.35">
      <c r="A175" s="101"/>
      <c r="B175" s="102"/>
      <c r="C175" s="103">
        <v>0</v>
      </c>
      <c r="D175" s="104"/>
      <c r="E175" s="105" t="b">
        <f>IF(B175="1",'3.1 - Vega Ex'!C6,IF(B175="2",'3.1 - Vega Ex'!C7,IF(B175="3",'3.1 - Vega Ex'!C8,IF(B175="4",'3.1 - Vega Ex'!C9, IF(B175="0",'3.1 - Vega Ex'!C5)))))</f>
        <v>0</v>
      </c>
      <c r="F175" s="105">
        <f t="shared" ref="F175" si="322">(E175*D175)</f>
        <v>0</v>
      </c>
      <c r="G175" s="61">
        <f t="shared" ref="G175" si="323">IF(F175&gt;C175,F175,C175)</f>
        <v>0</v>
      </c>
    </row>
    <row r="176" spans="1:7" ht="14.25" customHeight="1" x14ac:dyDescent="0.35">
      <c r="A176" s="101"/>
      <c r="B176" s="102"/>
      <c r="C176" s="103">
        <v>0</v>
      </c>
      <c r="D176" s="104"/>
      <c r="E176" s="105" t="b">
        <f>IF(B176="1",'3.1 - Vega Ex'!C6,IF(B176="2",'3.1 - Vega Ex'!C7,IF(B176="3",'3.1 - Vega Ex'!C8,IF(B176="4",'3.1 - Vega Ex'!C9, IF(B176="0",'3.1 - Vega Ex'!C5)))))</f>
        <v>0</v>
      </c>
      <c r="F176" s="105">
        <f t="shared" ref="F176" si="324">(E176*D176)</f>
        <v>0</v>
      </c>
      <c r="G176" s="61">
        <f t="shared" ref="G176" si="325">IF(F176&gt;C176,F176,C176)</f>
        <v>0</v>
      </c>
    </row>
    <row r="177" spans="1:7" ht="14.25" customHeight="1" x14ac:dyDescent="0.35">
      <c r="A177" s="101"/>
      <c r="B177" s="102"/>
      <c r="C177" s="103">
        <v>0</v>
      </c>
      <c r="D177" s="104"/>
      <c r="E177" s="105" t="b">
        <f>IF(B177="1",'3.1 - Vega Ex'!C6,IF(B177="2",'3.1 - Vega Ex'!C7,IF(B177="3",'3.1 - Vega Ex'!C8,IF(B177="4",'3.1 - Vega Ex'!C9, IF(B177="0",'3.1 - Vega Ex'!C5)))))</f>
        <v>0</v>
      </c>
      <c r="F177" s="105">
        <f t="shared" ref="F177" si="326">(E177*D177)</f>
        <v>0</v>
      </c>
      <c r="G177" s="61">
        <f t="shared" ref="G177" si="327">IF(F177&gt;C177,F177,C177)</f>
        <v>0</v>
      </c>
    </row>
    <row r="178" spans="1:7" ht="14.25" customHeight="1" x14ac:dyDescent="0.35">
      <c r="A178" s="101"/>
      <c r="B178" s="102"/>
      <c r="C178" s="103">
        <v>0</v>
      </c>
      <c r="D178" s="104"/>
      <c r="E178" s="105" t="b">
        <f>IF(B178="1",'3.1 - Vega Ex'!C6,IF(B178="2",'3.1 - Vega Ex'!C7,IF(B178="3",'3.1 - Vega Ex'!C8,IF(B178="4",'3.1 - Vega Ex'!C9, IF(B178="0",'3.1 - Vega Ex'!C5)))))</f>
        <v>0</v>
      </c>
      <c r="F178" s="105">
        <f t="shared" ref="F178" si="328">(E178*D178)</f>
        <v>0</v>
      </c>
      <c r="G178" s="61">
        <f t="shared" ref="G178" si="329">IF(F178&gt;C178,F178,C178)</f>
        <v>0</v>
      </c>
    </row>
    <row r="179" spans="1:7" ht="14.25" customHeight="1" x14ac:dyDescent="0.35">
      <c r="A179" s="101"/>
      <c r="B179" s="102"/>
      <c r="C179" s="103">
        <v>0</v>
      </c>
      <c r="D179" s="104"/>
      <c r="E179" s="105" t="b">
        <f>IF(B179="1",'3.1 - Vega Ex'!C6,IF(B179="2",'3.1 - Vega Ex'!C7,IF(B179="3",'3.1 - Vega Ex'!C8,IF(B179="4",'3.1 - Vega Ex'!C9, IF(B179="0",'3.1 - Vega Ex'!C5)))))</f>
        <v>0</v>
      </c>
      <c r="F179" s="105">
        <f t="shared" ref="F179" si="330">(E179*D179)</f>
        <v>0</v>
      </c>
      <c r="G179" s="61">
        <f t="shared" ref="G179" si="331">IF(F179&gt;C179,F179,C179)</f>
        <v>0</v>
      </c>
    </row>
    <row r="180" spans="1:7" ht="14.25" customHeight="1" x14ac:dyDescent="0.35">
      <c r="A180" s="101"/>
      <c r="B180" s="102"/>
      <c r="C180" s="103">
        <v>0</v>
      </c>
      <c r="D180" s="104"/>
      <c r="E180" s="105" t="b">
        <f>IF(B180="1",'3.1 - Vega Ex'!C6,IF(B180="2",'3.1 - Vega Ex'!C7,IF(B180="3",'3.1 - Vega Ex'!C8,IF(B180="4",'3.1 - Vega Ex'!C9, IF(B180="0",'3.1 - Vega Ex'!C5)))))</f>
        <v>0</v>
      </c>
      <c r="F180" s="105">
        <f t="shared" ref="F180" si="332">(E180*D180)</f>
        <v>0</v>
      </c>
      <c r="G180" s="61">
        <f t="shared" ref="G180" si="333">IF(F180&gt;C180,F180,C180)</f>
        <v>0</v>
      </c>
    </row>
    <row r="181" spans="1:7" ht="14.25" customHeight="1" x14ac:dyDescent="0.35">
      <c r="A181" s="101"/>
      <c r="B181" s="102"/>
      <c r="C181" s="103">
        <v>0</v>
      </c>
      <c r="D181" s="104"/>
      <c r="E181" s="105" t="b">
        <f>IF(B181="1",'3.1 - Vega Ex'!C6,IF(B181="2",'3.1 - Vega Ex'!C7,IF(B181="3",'3.1 - Vega Ex'!C8,IF(B181="4",'3.1 - Vega Ex'!C9, IF(B181="0",'3.1 - Vega Ex'!C5)))))</f>
        <v>0</v>
      </c>
      <c r="F181" s="105">
        <f t="shared" ref="F181" si="334">(E181*D181)</f>
        <v>0</v>
      </c>
      <c r="G181" s="61">
        <f t="shared" ref="G181" si="335">IF(F181&gt;C181,F181,C181)</f>
        <v>0</v>
      </c>
    </row>
    <row r="182" spans="1:7" ht="14.25" customHeight="1" x14ac:dyDescent="0.35">
      <c r="A182" s="101"/>
      <c r="B182" s="102"/>
      <c r="C182" s="103">
        <v>0</v>
      </c>
      <c r="D182" s="104"/>
      <c r="E182" s="105" t="b">
        <f>IF(B182="1",'3.1 - Vega Ex'!C6,IF(B182="2",'3.1 - Vega Ex'!C7,IF(B182="3",'3.1 - Vega Ex'!C8,IF(B182="4",'3.1 - Vega Ex'!C9, IF(B182="0",'3.1 - Vega Ex'!C5)))))</f>
        <v>0</v>
      </c>
      <c r="F182" s="105">
        <f t="shared" ref="F182" si="336">(E182*D182)</f>
        <v>0</v>
      </c>
      <c r="G182" s="61">
        <f t="shared" ref="G182" si="337">IF(F182&gt;C182,F182,C182)</f>
        <v>0</v>
      </c>
    </row>
    <row r="183" spans="1:7" ht="14.25" customHeight="1" x14ac:dyDescent="0.35">
      <c r="A183" s="101"/>
      <c r="B183" s="102"/>
      <c r="C183" s="103">
        <v>0</v>
      </c>
      <c r="D183" s="104"/>
      <c r="E183" s="105" t="b">
        <f>IF(B183="1",'3.1 - Vega Ex'!C6,IF(B183="2",'3.1 - Vega Ex'!C7,IF(B183="3",'3.1 - Vega Ex'!C8,IF(B183="4",'3.1 - Vega Ex'!C9, IF(B183="0",'3.1 - Vega Ex'!C5)))))</f>
        <v>0</v>
      </c>
      <c r="F183" s="105">
        <f t="shared" ref="F183" si="338">(E183*D183)</f>
        <v>0</v>
      </c>
      <c r="G183" s="61">
        <f t="shared" ref="G183" si="339">IF(F183&gt;C183,F183,C183)</f>
        <v>0</v>
      </c>
    </row>
    <row r="184" spans="1:7" ht="14.25" customHeight="1" x14ac:dyDescent="0.35">
      <c r="A184" s="101"/>
      <c r="B184" s="102"/>
      <c r="C184" s="103">
        <v>0</v>
      </c>
      <c r="D184" s="104"/>
      <c r="E184" s="105" t="b">
        <f>IF(B184="1",'3.1 - Vega Ex'!C6,IF(B184="2",'3.1 - Vega Ex'!C7,IF(B184="3",'3.1 - Vega Ex'!C8,IF(B184="4",'3.1 - Vega Ex'!C9, IF(B184="0",'3.1 - Vega Ex'!C5)))))</f>
        <v>0</v>
      </c>
      <c r="F184" s="105">
        <f t="shared" ref="F184" si="340">(E184*D184)</f>
        <v>0</v>
      </c>
      <c r="G184" s="61">
        <f t="shared" ref="G184" si="341">IF(F184&gt;C184,F184,C184)</f>
        <v>0</v>
      </c>
    </row>
    <row r="185" spans="1:7" ht="14.25" customHeight="1" x14ac:dyDescent="0.35">
      <c r="A185" s="101"/>
      <c r="B185" s="102"/>
      <c r="C185" s="103">
        <v>0</v>
      </c>
      <c r="D185" s="104"/>
      <c r="E185" s="105" t="b">
        <f>IF(B185="1",'3.1 - Vega Ex'!C6,IF(B185="2",'3.1 - Vega Ex'!C7,IF(B185="3",'3.1 - Vega Ex'!C8,IF(B185="4",'3.1 - Vega Ex'!C9, IF(B185="0",'3.1 - Vega Ex'!C5)))))</f>
        <v>0</v>
      </c>
      <c r="F185" s="105">
        <f t="shared" ref="F185" si="342">(E185*D185)</f>
        <v>0</v>
      </c>
      <c r="G185" s="61">
        <f t="shared" ref="G185" si="343">IF(F185&gt;C185,F185,C185)</f>
        <v>0</v>
      </c>
    </row>
    <row r="186" spans="1:7" ht="14.25" customHeight="1" x14ac:dyDescent="0.35">
      <c r="A186" s="101"/>
      <c r="B186" s="102"/>
      <c r="C186" s="103">
        <v>0</v>
      </c>
      <c r="D186" s="104"/>
      <c r="E186" s="105" t="b">
        <f>IF(B186="1",'3.1 - Vega Ex'!C6,IF(B186="2",'3.1 - Vega Ex'!C7,IF(B186="3",'3.1 - Vega Ex'!C8,IF(B186="4",'3.1 - Vega Ex'!C9, IF(B186="0",'3.1 - Vega Ex'!C5)))))</f>
        <v>0</v>
      </c>
      <c r="F186" s="105">
        <f t="shared" ref="F186" si="344">(E186*D186)</f>
        <v>0</v>
      </c>
      <c r="G186" s="61">
        <f t="shared" ref="G186" si="345">IF(F186&gt;C186,F186,C186)</f>
        <v>0</v>
      </c>
    </row>
    <row r="187" spans="1:7" ht="14.25" customHeight="1" x14ac:dyDescent="0.35">
      <c r="A187" s="101"/>
      <c r="B187" s="102"/>
      <c r="C187" s="103">
        <v>0</v>
      </c>
      <c r="D187" s="104"/>
      <c r="E187" s="105" t="b">
        <f>IF(B187="1",'3.1 - Vega Ex'!C6,IF(B187="2",'3.1 - Vega Ex'!C7,IF(B187="3",'3.1 - Vega Ex'!C8,IF(B187="4",'3.1 - Vega Ex'!C9, IF(B187="0",'3.1 - Vega Ex'!C5)))))</f>
        <v>0</v>
      </c>
      <c r="F187" s="105">
        <f t="shared" ref="F187" si="346">(E187*D187)</f>
        <v>0</v>
      </c>
      <c r="G187" s="61">
        <f t="shared" ref="G187" si="347">IF(F187&gt;C187,F187,C187)</f>
        <v>0</v>
      </c>
    </row>
    <row r="188" spans="1:7" ht="14.25" customHeight="1" x14ac:dyDescent="0.35">
      <c r="A188" s="101"/>
      <c r="B188" s="102"/>
      <c r="C188" s="103">
        <v>0</v>
      </c>
      <c r="D188" s="104"/>
      <c r="E188" s="105" t="b">
        <f>IF(B188="1",'3.1 - Vega Ex'!C6,IF(B188="2",'3.1 - Vega Ex'!C7,IF(B188="3",'3.1 - Vega Ex'!C8,IF(B188="4",'3.1 - Vega Ex'!C9, IF(B188="0",'3.1 - Vega Ex'!C5)))))</f>
        <v>0</v>
      </c>
      <c r="F188" s="105">
        <f t="shared" ref="F188" si="348">(E188*D188)</f>
        <v>0</v>
      </c>
      <c r="G188" s="61">
        <f t="shared" ref="G188" si="349">IF(F188&gt;C188,F188,C188)</f>
        <v>0</v>
      </c>
    </row>
    <row r="189" spans="1:7" ht="14.25" customHeight="1" x14ac:dyDescent="0.35">
      <c r="A189" s="101"/>
      <c r="B189" s="102"/>
      <c r="C189" s="103">
        <v>0</v>
      </c>
      <c r="D189" s="104"/>
      <c r="E189" s="105" t="b">
        <f>IF(B189="1",'3.1 - Vega Ex'!C6,IF(B189="2",'3.1 - Vega Ex'!C7,IF(B189="3",'3.1 - Vega Ex'!C8,IF(B189="4",'3.1 - Vega Ex'!C9, IF(B189="0",'3.1 - Vega Ex'!C5)))))</f>
        <v>0</v>
      </c>
      <c r="F189" s="105">
        <f t="shared" ref="F189" si="350">(E189*D189)</f>
        <v>0</v>
      </c>
      <c r="G189" s="61">
        <f t="shared" ref="G189" si="351">IF(F189&gt;C189,F189,C189)</f>
        <v>0</v>
      </c>
    </row>
    <row r="190" spans="1:7" ht="14.25" customHeight="1" x14ac:dyDescent="0.35">
      <c r="A190" s="101"/>
      <c r="B190" s="102"/>
      <c r="C190" s="103">
        <v>0</v>
      </c>
      <c r="D190" s="104"/>
      <c r="E190" s="105" t="b">
        <f>IF(B190="1",'3.1 - Vega Ex'!C6,IF(B190="2",'3.1 - Vega Ex'!C7,IF(B190="3",'3.1 - Vega Ex'!C8,IF(B190="4",'3.1 - Vega Ex'!C9, IF(B190="0",'3.1 - Vega Ex'!C5)))))</f>
        <v>0</v>
      </c>
      <c r="F190" s="105">
        <f t="shared" ref="F190" si="352">(E190*D190)</f>
        <v>0</v>
      </c>
      <c r="G190" s="61">
        <f t="shared" ref="G190" si="353">IF(F190&gt;C190,F190,C190)</f>
        <v>0</v>
      </c>
    </row>
    <row r="191" spans="1:7" ht="14.25" customHeight="1" x14ac:dyDescent="0.35">
      <c r="A191" s="101"/>
      <c r="B191" s="102"/>
      <c r="C191" s="103">
        <v>0</v>
      </c>
      <c r="D191" s="104"/>
      <c r="E191" s="105" t="b">
        <f>IF(B191="1",'3.1 - Vega Ex'!C6,IF(B191="2",'3.1 - Vega Ex'!C7,IF(B191="3",'3.1 - Vega Ex'!C8,IF(B191="4",'3.1 - Vega Ex'!C9, IF(B191="0",'3.1 - Vega Ex'!C5)))))</f>
        <v>0</v>
      </c>
      <c r="F191" s="105">
        <f t="shared" ref="F191" si="354">(E191*D191)</f>
        <v>0</v>
      </c>
      <c r="G191" s="61">
        <f t="shared" ref="G191" si="355">IF(F191&gt;C191,F191,C191)</f>
        <v>0</v>
      </c>
    </row>
    <row r="192" spans="1:7" ht="14.25" customHeight="1" x14ac:dyDescent="0.35">
      <c r="A192" s="101"/>
      <c r="B192" s="102"/>
      <c r="C192" s="103">
        <v>0</v>
      </c>
      <c r="D192" s="104"/>
      <c r="E192" s="105" t="b">
        <f>IF(B192="1",'3.1 - Vega Ex'!C6,IF(B192="2",'3.1 - Vega Ex'!C7,IF(B192="3",'3.1 - Vega Ex'!C8,IF(B192="4",'3.1 - Vega Ex'!C9, IF(B192="0",'3.1 - Vega Ex'!C5)))))</f>
        <v>0</v>
      </c>
      <c r="F192" s="105">
        <f t="shared" ref="F192" si="356">(E192*D192)</f>
        <v>0</v>
      </c>
      <c r="G192" s="61">
        <f t="shared" ref="G192" si="357">IF(F192&gt;C192,F192,C192)</f>
        <v>0</v>
      </c>
    </row>
    <row r="193" spans="1:7" ht="14.25" customHeight="1" x14ac:dyDescent="0.35">
      <c r="A193" s="101"/>
      <c r="B193" s="102"/>
      <c r="C193" s="103">
        <v>0</v>
      </c>
      <c r="D193" s="104"/>
      <c r="E193" s="105" t="b">
        <f>IF(B193="1",'3.1 - Vega Ex'!C6,IF(B193="2",'3.1 - Vega Ex'!C7,IF(B193="3",'3.1 - Vega Ex'!C8,IF(B193="4",'3.1 - Vega Ex'!C9, IF(B193="0",'3.1 - Vega Ex'!C5)))))</f>
        <v>0</v>
      </c>
      <c r="F193" s="105">
        <f t="shared" ref="F193" si="358">(E193*D193)</f>
        <v>0</v>
      </c>
      <c r="G193" s="61">
        <f t="shared" ref="G193" si="359">IF(F193&gt;C193,F193,C193)</f>
        <v>0</v>
      </c>
    </row>
    <row r="194" spans="1:7" ht="14.25" customHeight="1" x14ac:dyDescent="0.35">
      <c r="A194" s="101"/>
      <c r="B194" s="102"/>
      <c r="C194" s="103">
        <v>0</v>
      </c>
      <c r="D194" s="104"/>
      <c r="E194" s="105" t="b">
        <f>IF(B194="1",'3.1 - Vega Ex'!C6,IF(B194="2",'3.1 - Vega Ex'!C7,IF(B194="3",'3.1 - Vega Ex'!C8,IF(B194="4",'3.1 - Vega Ex'!C9, IF(B194="0",'3.1 - Vega Ex'!C5)))))</f>
        <v>0</v>
      </c>
      <c r="F194" s="105">
        <f t="shared" ref="F194" si="360">(E194*D194)</f>
        <v>0</v>
      </c>
      <c r="G194" s="61">
        <f t="shared" ref="G194" si="361">IF(F194&gt;C194,F194,C194)</f>
        <v>0</v>
      </c>
    </row>
    <row r="195" spans="1:7" ht="14.25" customHeight="1" x14ac:dyDescent="0.35">
      <c r="A195" s="101"/>
      <c r="B195" s="102"/>
      <c r="C195" s="103">
        <v>0</v>
      </c>
      <c r="D195" s="104"/>
      <c r="E195" s="105" t="b">
        <f>IF(B195="1",'3.1 - Vega Ex'!C6,IF(B195="2",'3.1 - Vega Ex'!C7,IF(B195="3",'3.1 - Vega Ex'!C8,IF(B195="4",'3.1 - Vega Ex'!C9, IF(B195="0",'3.1 - Vega Ex'!C5)))))</f>
        <v>0</v>
      </c>
      <c r="F195" s="105">
        <f t="shared" ref="F195" si="362">(E195*D195)</f>
        <v>0</v>
      </c>
      <c r="G195" s="61">
        <f t="shared" ref="G195" si="363">IF(F195&gt;C195,F195,C195)</f>
        <v>0</v>
      </c>
    </row>
    <row r="196" spans="1:7" ht="14.25" customHeight="1" x14ac:dyDescent="0.35">
      <c r="A196" s="101"/>
      <c r="B196" s="102"/>
      <c r="C196" s="103">
        <v>0</v>
      </c>
      <c r="D196" s="104"/>
      <c r="E196" s="105" t="b">
        <f>IF(B196="1",'3.1 - Vega Ex'!C6,IF(B196="2",'3.1 - Vega Ex'!C7,IF(B196="3",'3.1 - Vega Ex'!C8,IF(B196="4",'3.1 - Vega Ex'!C9, IF(B196="0",'3.1 - Vega Ex'!C5)))))</f>
        <v>0</v>
      </c>
      <c r="F196" s="105">
        <f t="shared" ref="F196" si="364">(E196*D196)</f>
        <v>0</v>
      </c>
      <c r="G196" s="61">
        <f t="shared" ref="G196" si="365">IF(F196&gt;C196,F196,C196)</f>
        <v>0</v>
      </c>
    </row>
    <row r="197" spans="1:7" ht="14.25" customHeight="1" x14ac:dyDescent="0.35">
      <c r="A197" s="101"/>
      <c r="B197" s="102"/>
      <c r="C197" s="103">
        <v>0</v>
      </c>
      <c r="D197" s="104"/>
      <c r="E197" s="105" t="b">
        <f>IF(B197="1",'3.1 - Vega Ex'!C6,IF(B197="2",'3.1 - Vega Ex'!C7,IF(B197="3",'3.1 - Vega Ex'!C8,IF(B197="4",'3.1 - Vega Ex'!C9, IF(B197="0",'3.1 - Vega Ex'!C5)))))</f>
        <v>0</v>
      </c>
      <c r="F197" s="105">
        <f t="shared" ref="F197" si="366">(E197*D197)</f>
        <v>0</v>
      </c>
      <c r="G197" s="61">
        <f t="shared" ref="G197" si="367">IF(F197&gt;C197,F197,C197)</f>
        <v>0</v>
      </c>
    </row>
    <row r="198" spans="1:7" ht="14.25" customHeight="1" x14ac:dyDescent="0.35">
      <c r="A198" s="101"/>
      <c r="B198" s="102"/>
      <c r="C198" s="103">
        <v>0</v>
      </c>
      <c r="D198" s="104"/>
      <c r="E198" s="105" t="b">
        <f>IF(B198="1",'3.1 - Vega Ex'!C6,IF(B198="2",'3.1 - Vega Ex'!C7,IF(B198="3",'3.1 - Vega Ex'!C8,IF(B198="4",'3.1 - Vega Ex'!C9, IF(B198="0",'3.1 - Vega Ex'!C5)))))</f>
        <v>0</v>
      </c>
      <c r="F198" s="105">
        <f t="shared" ref="F198" si="368">(E198*D198)</f>
        <v>0</v>
      </c>
      <c r="G198" s="61">
        <f t="shared" ref="G198" si="369">IF(F198&gt;C198,F198,C198)</f>
        <v>0</v>
      </c>
    </row>
    <row r="199" spans="1:7" ht="14.25" customHeight="1" x14ac:dyDescent="0.35">
      <c r="A199" s="101"/>
      <c r="B199" s="102"/>
      <c r="C199" s="103">
        <v>0</v>
      </c>
      <c r="D199" s="104"/>
      <c r="E199" s="105" t="b">
        <f>IF(B199="1",'3.1 - Vega Ex'!C6,IF(B199="2",'3.1 - Vega Ex'!C7,IF(B199="3",'3.1 - Vega Ex'!C8,IF(B199="4",'3.1 - Vega Ex'!C9, IF(B199="0",'3.1 - Vega Ex'!C5)))))</f>
        <v>0</v>
      </c>
      <c r="F199" s="105">
        <f t="shared" ref="F199" si="370">(E199*D199)</f>
        <v>0</v>
      </c>
      <c r="G199" s="61">
        <f t="shared" ref="G199" si="371">IF(F199&gt;C199,F199,C199)</f>
        <v>0</v>
      </c>
    </row>
    <row r="200" spans="1:7" ht="14.25" customHeight="1" x14ac:dyDescent="0.35">
      <c r="A200" s="101"/>
      <c r="B200" s="102"/>
      <c r="C200" s="103">
        <v>0</v>
      </c>
      <c r="D200" s="104"/>
      <c r="E200" s="105" t="b">
        <f>IF(B200="1",'3.1 - Vega Ex'!C6,IF(B200="2",'3.1 - Vega Ex'!C7,IF(B200="3",'3.1 - Vega Ex'!C8,IF(B200="4",'3.1 - Vega Ex'!C9, IF(B200="0",'3.1 - Vega Ex'!C5)))))</f>
        <v>0</v>
      </c>
      <c r="F200" s="105">
        <f t="shared" ref="F200" si="372">(E200*D200)</f>
        <v>0</v>
      </c>
      <c r="G200" s="61">
        <f t="shared" ref="G200" si="373">IF(F200&gt;C200,F200,C200)</f>
        <v>0</v>
      </c>
    </row>
    <row r="201" spans="1:7" ht="14.25" customHeight="1" x14ac:dyDescent="0.35">
      <c r="A201" s="101"/>
      <c r="B201" s="102"/>
      <c r="C201" s="103">
        <v>0</v>
      </c>
      <c r="D201" s="104"/>
      <c r="E201" s="105" t="b">
        <f>IF(B201="1",'3.1 - Vega Ex'!C6,IF(B201="2",'3.1 - Vega Ex'!C7,IF(B201="3",'3.1 - Vega Ex'!C8,IF(B201="4",'3.1 - Vega Ex'!C9, IF(B201="0",'3.1 - Vega Ex'!C5)))))</f>
        <v>0</v>
      </c>
      <c r="F201" s="105">
        <f t="shared" ref="F201" si="374">(E201*D201)</f>
        <v>0</v>
      </c>
      <c r="G201" s="61">
        <f t="shared" ref="G201" si="375">IF(F201&gt;C201,F201,C201)</f>
        <v>0</v>
      </c>
    </row>
    <row r="202" spans="1:7" ht="14.25" customHeight="1" x14ac:dyDescent="0.35">
      <c r="A202" s="101"/>
      <c r="B202" s="102"/>
      <c r="C202" s="103">
        <v>0</v>
      </c>
      <c r="D202" s="104"/>
      <c r="E202" s="105" t="b">
        <f>IF(B202="1",'3.1 - Vega Ex'!C6,IF(B202="2",'3.1 - Vega Ex'!C7,IF(B202="3",'3.1 - Vega Ex'!C8,IF(B202="4",'3.1 - Vega Ex'!C9, IF(B202="0",'3.1 - Vega Ex'!C5)))))</f>
        <v>0</v>
      </c>
      <c r="F202" s="105">
        <f t="shared" ref="F202" si="376">(E202*D202)</f>
        <v>0</v>
      </c>
      <c r="G202" s="61">
        <f t="shared" ref="G202" si="377">IF(F202&gt;C202,F202,C202)</f>
        <v>0</v>
      </c>
    </row>
    <row r="203" spans="1:7" ht="14.25" customHeight="1" x14ac:dyDescent="0.35">
      <c r="A203" s="101"/>
      <c r="B203" s="102"/>
      <c r="C203" s="103">
        <v>0</v>
      </c>
      <c r="D203" s="104"/>
      <c r="E203" s="105" t="b">
        <f>IF(B203="1",'3.1 - Vega Ex'!C6,IF(B203="2",'3.1 - Vega Ex'!C7,IF(B203="3",'3.1 - Vega Ex'!C8,IF(B203="4",'3.1 - Vega Ex'!C9, IF(B203="0",'3.1 - Vega Ex'!C5)))))</f>
        <v>0</v>
      </c>
      <c r="F203" s="105">
        <f t="shared" ref="F203" si="378">(E203*D203)</f>
        <v>0</v>
      </c>
      <c r="G203" s="61">
        <f t="shared" ref="G203" si="379">IF(F203&gt;C203,F203,C203)</f>
        <v>0</v>
      </c>
    </row>
    <row r="204" spans="1:7" ht="14.25" customHeight="1" x14ac:dyDescent="0.35">
      <c r="A204" s="101"/>
      <c r="B204" s="102"/>
      <c r="C204" s="103">
        <v>0</v>
      </c>
      <c r="D204" s="104"/>
      <c r="E204" s="105" t="b">
        <f>IF(B204="1",'3.1 - Vega Ex'!C6,IF(B204="2",'3.1 - Vega Ex'!C7,IF(B204="3",'3.1 - Vega Ex'!C8,IF(B204="4",'3.1 - Vega Ex'!C9, IF(B204="0",'3.1 - Vega Ex'!C5)))))</f>
        <v>0</v>
      </c>
      <c r="F204" s="105">
        <f t="shared" ref="F204" si="380">(E204*D204)</f>
        <v>0</v>
      </c>
      <c r="G204" s="61">
        <f t="shared" ref="G204" si="381">IF(F204&gt;C204,F204,C204)</f>
        <v>0</v>
      </c>
    </row>
    <row r="205" spans="1:7" ht="14.25" customHeight="1" x14ac:dyDescent="0.35">
      <c r="A205" s="101"/>
      <c r="B205" s="102"/>
      <c r="C205" s="103">
        <v>0</v>
      </c>
      <c r="D205" s="104"/>
      <c r="E205" s="105" t="b">
        <f>IF(B205="1",'3.1 - Vega Ex'!C6,IF(B205="2",'3.1 - Vega Ex'!C7,IF(B205="3",'3.1 - Vega Ex'!C8,IF(B205="4",'3.1 - Vega Ex'!C9, IF(B205="0",'3.1 - Vega Ex'!C5)))))</f>
        <v>0</v>
      </c>
      <c r="F205" s="105">
        <f t="shared" ref="F205" si="382">(E205*D205)</f>
        <v>0</v>
      </c>
      <c r="G205" s="61">
        <f t="shared" ref="G205" si="383">IF(F205&gt;C205,F205,C205)</f>
        <v>0</v>
      </c>
    </row>
    <row r="206" spans="1:7" ht="14.25" customHeight="1" x14ac:dyDescent="0.35">
      <c r="A206" s="101"/>
      <c r="B206" s="102"/>
      <c r="C206" s="103">
        <v>0</v>
      </c>
      <c r="D206" s="104"/>
      <c r="E206" s="105" t="b">
        <f>IF(B206="1",'3.1 - Vega Ex'!C6,IF(B206="2",'3.1 - Vega Ex'!C7,IF(B206="3",'3.1 - Vega Ex'!C8,IF(B206="4",'3.1 - Vega Ex'!C9, IF(B206="0",'3.1 - Vega Ex'!C5)))))</f>
        <v>0</v>
      </c>
      <c r="F206" s="105">
        <f t="shared" ref="F206" si="384">(E206*D206)</f>
        <v>0</v>
      </c>
      <c r="G206" s="61">
        <f t="shared" ref="G206" si="385">IF(F206&gt;C206,F206,C206)</f>
        <v>0</v>
      </c>
    </row>
    <row r="207" spans="1:7" ht="14.25" customHeight="1" x14ac:dyDescent="0.35">
      <c r="A207" s="101"/>
      <c r="B207" s="102"/>
      <c r="C207" s="103">
        <v>0</v>
      </c>
      <c r="D207" s="104"/>
      <c r="E207" s="105" t="b">
        <f>IF(B207="1",'3.1 - Vega Ex'!C6,IF(B207="2",'3.1 - Vega Ex'!C7,IF(B207="3",'3.1 - Vega Ex'!C8,IF(B207="4",'3.1 - Vega Ex'!C9, IF(B207="0",'3.1 - Vega Ex'!C5)))))</f>
        <v>0</v>
      </c>
      <c r="F207" s="105">
        <f t="shared" ref="F207" si="386">(E207*D207)</f>
        <v>0</v>
      </c>
      <c r="G207" s="61">
        <f t="shared" ref="G207" si="387">IF(F207&gt;C207,F207,C207)</f>
        <v>0</v>
      </c>
    </row>
    <row r="208" spans="1:7" ht="14.25" customHeight="1" x14ac:dyDescent="0.35">
      <c r="A208" s="101"/>
      <c r="B208" s="102"/>
      <c r="C208" s="103">
        <v>0</v>
      </c>
      <c r="D208" s="104"/>
      <c r="E208" s="105" t="b">
        <f>IF(B208="1",'3.1 - Vega Ex'!C6,IF(B208="2",'3.1 - Vega Ex'!C7,IF(B208="3",'3.1 - Vega Ex'!C8,IF(B208="4",'3.1 - Vega Ex'!C9, IF(B208="0",'3.1 - Vega Ex'!C5)))))</f>
        <v>0</v>
      </c>
      <c r="F208" s="105">
        <f t="shared" ref="F208" si="388">(E208*D208)</f>
        <v>0</v>
      </c>
      <c r="G208" s="61">
        <f t="shared" ref="G208" si="389">IF(F208&gt;C208,F208,C208)</f>
        <v>0</v>
      </c>
    </row>
    <row r="209" spans="1:7" ht="14.25" customHeight="1" x14ac:dyDescent="0.35">
      <c r="A209" s="101"/>
      <c r="B209" s="102"/>
      <c r="C209" s="103">
        <v>0</v>
      </c>
      <c r="D209" s="104"/>
      <c r="E209" s="105" t="b">
        <f>IF(B209="1",'3.1 - Vega Ex'!C6,IF(B209="2",'3.1 - Vega Ex'!C7,IF(B209="3",'3.1 - Vega Ex'!C8,IF(B209="4",'3.1 - Vega Ex'!C9, IF(B209="0",'3.1 - Vega Ex'!C5)))))</f>
        <v>0</v>
      </c>
      <c r="F209" s="105">
        <f t="shared" ref="F209" si="390">(E209*D209)</f>
        <v>0</v>
      </c>
      <c r="G209" s="61">
        <f t="shared" ref="G209" si="391">IF(F209&gt;C209,F209,C209)</f>
        <v>0</v>
      </c>
    </row>
    <row r="210" spans="1:7" ht="14.25" customHeight="1" x14ac:dyDescent="0.35">
      <c r="A210" s="101"/>
      <c r="B210" s="102"/>
      <c r="C210" s="103">
        <v>0</v>
      </c>
      <c r="D210" s="104"/>
      <c r="E210" s="105" t="b">
        <f>IF(B210="1",'3.1 - Vega Ex'!C6,IF(B210="2",'3.1 - Vega Ex'!C7,IF(B210="3",'3.1 - Vega Ex'!C8,IF(B210="4",'3.1 - Vega Ex'!C9, IF(B210="0",'3.1 - Vega Ex'!C5)))))</f>
        <v>0</v>
      </c>
      <c r="F210" s="105">
        <f t="shared" ref="F210" si="392">(E210*D210)</f>
        <v>0</v>
      </c>
      <c r="G210" s="61">
        <f t="shared" ref="G210" si="393">IF(F210&gt;C210,F210,C210)</f>
        <v>0</v>
      </c>
    </row>
    <row r="211" spans="1:7" ht="14.25" customHeight="1" x14ac:dyDescent="0.35">
      <c r="A211" s="101"/>
      <c r="B211" s="102"/>
      <c r="C211" s="103">
        <v>0</v>
      </c>
      <c r="D211" s="104"/>
      <c r="E211" s="105" t="b">
        <f>IF(B211="1",'3.1 - Vega Ex'!C6,IF(B211="2",'3.1 - Vega Ex'!C7,IF(B211="3",'3.1 - Vega Ex'!C8,IF(B211="4",'3.1 - Vega Ex'!C9, IF(B211="0",'3.1 - Vega Ex'!C5)))))</f>
        <v>0</v>
      </c>
      <c r="F211" s="105">
        <f t="shared" ref="F211" si="394">(E211*D211)</f>
        <v>0</v>
      </c>
      <c r="G211" s="61">
        <f t="shared" ref="G211" si="395">IF(F211&gt;C211,F211,C211)</f>
        <v>0</v>
      </c>
    </row>
    <row r="212" spans="1:7" ht="14.25" customHeight="1" x14ac:dyDescent="0.35">
      <c r="A212" s="101"/>
      <c r="B212" s="102"/>
      <c r="C212" s="103">
        <v>0</v>
      </c>
      <c r="D212" s="104"/>
      <c r="E212" s="105" t="b">
        <f>IF(B212="1",'3.1 - Vega Ex'!C6,IF(B212="2",'3.1 - Vega Ex'!C7,IF(B212="3",'3.1 - Vega Ex'!C8,IF(B212="4",'3.1 - Vega Ex'!C9, IF(B212="0",'3.1 - Vega Ex'!C5)))))</f>
        <v>0</v>
      </c>
      <c r="F212" s="105">
        <f t="shared" ref="F212" si="396">(E212*D212)</f>
        <v>0</v>
      </c>
      <c r="G212" s="61">
        <f t="shared" ref="G212" si="397">IF(F212&gt;C212,F212,C212)</f>
        <v>0</v>
      </c>
    </row>
    <row r="213" spans="1:7" ht="14.25" customHeight="1" x14ac:dyDescent="0.35">
      <c r="A213" s="101"/>
      <c r="B213" s="102"/>
      <c r="C213" s="103">
        <v>0</v>
      </c>
      <c r="D213" s="104"/>
      <c r="E213" s="105" t="b">
        <f>IF(B213="1",'3.1 - Vega Ex'!C6,IF(B213="2",'3.1 - Vega Ex'!C7,IF(B213="3",'3.1 - Vega Ex'!C8,IF(B213="4",'3.1 - Vega Ex'!C9, IF(B213="0",'3.1 - Vega Ex'!C5)))))</f>
        <v>0</v>
      </c>
      <c r="F213" s="105">
        <f t="shared" ref="F213" si="398">(E213*D213)</f>
        <v>0</v>
      </c>
      <c r="G213" s="61">
        <f t="shared" ref="G213" si="399">IF(F213&gt;C213,F213,C213)</f>
        <v>0</v>
      </c>
    </row>
    <row r="214" spans="1:7" ht="14.25" customHeight="1" x14ac:dyDescent="0.35">
      <c r="A214" s="101"/>
      <c r="B214" s="102"/>
      <c r="C214" s="103">
        <v>0</v>
      </c>
      <c r="D214" s="104"/>
      <c r="E214" s="105" t="b">
        <f>IF(B214="1",'3.1 - Vega Ex'!C6,IF(B214="2",'3.1 - Vega Ex'!C7,IF(B214="3",'3.1 - Vega Ex'!C8,IF(B214="4",'3.1 - Vega Ex'!C9, IF(B214="0",'3.1 - Vega Ex'!C5)))))</f>
        <v>0</v>
      </c>
      <c r="F214" s="105">
        <f t="shared" ref="F214" si="400">(E214*D214)</f>
        <v>0</v>
      </c>
      <c r="G214" s="61">
        <f t="shared" ref="G214" si="401">IF(F214&gt;C214,F214,C214)</f>
        <v>0</v>
      </c>
    </row>
    <row r="215" spans="1:7" ht="14.25" customHeight="1" x14ac:dyDescent="0.35">
      <c r="A215" s="101"/>
      <c r="B215" s="102"/>
      <c r="C215" s="103">
        <v>0</v>
      </c>
      <c r="D215" s="104"/>
      <c r="E215" s="105" t="b">
        <f>IF(B215="1",'3.1 - Vega Ex'!C6,IF(B215="2",'3.1 - Vega Ex'!C7,IF(B215="3",'3.1 - Vega Ex'!C8,IF(B215="4",'3.1 - Vega Ex'!C9, IF(B215="0",'3.1 - Vega Ex'!C5)))))</f>
        <v>0</v>
      </c>
      <c r="F215" s="105">
        <f t="shared" ref="F215" si="402">(E215*D215)</f>
        <v>0</v>
      </c>
      <c r="G215" s="61">
        <f t="shared" ref="G215" si="403">IF(F215&gt;C215,F215,C215)</f>
        <v>0</v>
      </c>
    </row>
    <row r="216" spans="1:7" ht="14.25" customHeight="1" x14ac:dyDescent="0.35">
      <c r="A216" s="101"/>
      <c r="B216" s="102"/>
      <c r="C216" s="103">
        <v>0</v>
      </c>
      <c r="D216" s="104"/>
      <c r="E216" s="105" t="b">
        <f>IF(B216="1",'3.1 - Vega Ex'!C6,IF(B216="2",'3.1 - Vega Ex'!C7,IF(B216="3",'3.1 - Vega Ex'!C8,IF(B216="4",'3.1 - Vega Ex'!C9, IF(B216="0",'3.1 - Vega Ex'!C5)))))</f>
        <v>0</v>
      </c>
      <c r="F216" s="105">
        <f t="shared" ref="F216" si="404">(E216*D216)</f>
        <v>0</v>
      </c>
      <c r="G216" s="61">
        <f t="shared" ref="G216" si="405">IF(F216&gt;C216,F216,C216)</f>
        <v>0</v>
      </c>
    </row>
    <row r="217" spans="1:7" ht="14.25" customHeight="1" x14ac:dyDescent="0.35">
      <c r="A217" s="101"/>
      <c r="B217" s="102"/>
      <c r="C217" s="103">
        <v>0</v>
      </c>
      <c r="D217" s="104"/>
      <c r="E217" s="105" t="b">
        <f>IF(B217="1",'3.1 - Vega Ex'!C6,IF(B217="2",'3.1 - Vega Ex'!C7,IF(B217="3",'3.1 - Vega Ex'!C8,IF(B217="4",'3.1 - Vega Ex'!C9, IF(B217="0",'3.1 - Vega Ex'!C5)))))</f>
        <v>0</v>
      </c>
      <c r="F217" s="105">
        <f t="shared" ref="F217" si="406">(E217*D217)</f>
        <v>0</v>
      </c>
      <c r="G217" s="61">
        <f t="shared" ref="G217" si="407">IF(F217&gt;C217,F217,C217)</f>
        <v>0</v>
      </c>
    </row>
    <row r="218" spans="1:7" ht="14.25" customHeight="1" x14ac:dyDescent="0.35">
      <c r="A218" s="101"/>
      <c r="B218" s="102"/>
      <c r="C218" s="103">
        <v>0</v>
      </c>
      <c r="D218" s="104"/>
      <c r="E218" s="105" t="b">
        <f>IF(B218="1",'3.1 - Vega Ex'!C6,IF(B218="2",'3.1 - Vega Ex'!C7,IF(B218="3",'3.1 - Vega Ex'!C8,IF(B218="4",'3.1 - Vega Ex'!C9, IF(B218="0",'3.1 - Vega Ex'!C5)))))</f>
        <v>0</v>
      </c>
      <c r="F218" s="105">
        <f t="shared" ref="F218" si="408">(E218*D218)</f>
        <v>0</v>
      </c>
      <c r="G218" s="61">
        <f t="shared" ref="G218" si="409">IF(F218&gt;C218,F218,C218)</f>
        <v>0</v>
      </c>
    </row>
    <row r="219" spans="1:7" ht="14.25" customHeight="1" x14ac:dyDescent="0.35">
      <c r="A219" s="101"/>
      <c r="B219" s="102"/>
      <c r="C219" s="103">
        <v>0</v>
      </c>
      <c r="D219" s="104"/>
      <c r="E219" s="105" t="b">
        <f>IF(B219="1",'3.1 - Vega Ex'!C6,IF(B219="2",'3.1 - Vega Ex'!C7,IF(B219="3",'3.1 - Vega Ex'!C8,IF(B219="4",'3.1 - Vega Ex'!C9, IF(B219="0",'3.1 - Vega Ex'!C5)))))</f>
        <v>0</v>
      </c>
      <c r="F219" s="105">
        <f t="shared" ref="F219" si="410">(E219*D219)</f>
        <v>0</v>
      </c>
      <c r="G219" s="61">
        <f t="shared" ref="G219" si="411">IF(F219&gt;C219,F219,C219)</f>
        <v>0</v>
      </c>
    </row>
    <row r="220" spans="1:7" ht="14.25" customHeight="1" x14ac:dyDescent="0.35">
      <c r="A220" s="101"/>
      <c r="B220" s="102"/>
      <c r="C220" s="103">
        <v>0</v>
      </c>
      <c r="D220" s="104"/>
      <c r="E220" s="105" t="b">
        <f>IF(B220="1",'3.1 - Vega Ex'!C6,IF(B220="2",'3.1 - Vega Ex'!C7,IF(B220="3",'3.1 - Vega Ex'!C8,IF(B220="4",'3.1 - Vega Ex'!C9, IF(B220="0",'3.1 - Vega Ex'!C5)))))</f>
        <v>0</v>
      </c>
      <c r="F220" s="105">
        <f t="shared" ref="F220" si="412">(E220*D220)</f>
        <v>0</v>
      </c>
      <c r="G220" s="61">
        <f t="shared" ref="G220" si="413">IF(F220&gt;C220,F220,C220)</f>
        <v>0</v>
      </c>
    </row>
    <row r="221" spans="1:7" ht="14.25" customHeight="1" x14ac:dyDescent="0.35">
      <c r="A221" s="101"/>
      <c r="B221" s="102"/>
      <c r="C221" s="103">
        <v>0</v>
      </c>
      <c r="D221" s="104"/>
      <c r="E221" s="105" t="b">
        <f>IF(B221="1",'3.1 - Vega Ex'!C6,IF(B221="2",'3.1 - Vega Ex'!C7,IF(B221="3",'3.1 - Vega Ex'!C8,IF(B221="4",'3.1 - Vega Ex'!C9, IF(B221="0",'3.1 - Vega Ex'!C5)))))</f>
        <v>0</v>
      </c>
      <c r="F221" s="105">
        <f t="shared" ref="F221" si="414">(E221*D221)</f>
        <v>0</v>
      </c>
      <c r="G221" s="61">
        <f t="shared" ref="G221" si="415">IF(F221&gt;C221,F221,C221)</f>
        <v>0</v>
      </c>
    </row>
    <row r="222" spans="1:7" ht="14.25" customHeight="1" x14ac:dyDescent="0.35">
      <c r="A222" s="101"/>
      <c r="B222" s="102"/>
      <c r="C222" s="103">
        <v>0</v>
      </c>
      <c r="D222" s="104"/>
      <c r="E222" s="105" t="b">
        <f>IF(B222="1",'3.1 - Vega Ex'!C6,IF(B222="2",'3.1 - Vega Ex'!C7,IF(B222="3",'3.1 - Vega Ex'!C8,IF(B222="4",'3.1 - Vega Ex'!C9, IF(B222="0",'3.1 - Vega Ex'!C5)))))</f>
        <v>0</v>
      </c>
      <c r="F222" s="105">
        <f t="shared" ref="F222" si="416">(E222*D222)</f>
        <v>0</v>
      </c>
      <c r="G222" s="61">
        <f t="shared" ref="G222" si="417">IF(F222&gt;C222,F222,C222)</f>
        <v>0</v>
      </c>
    </row>
    <row r="223" spans="1:7" ht="14.25" customHeight="1" x14ac:dyDescent="0.35">
      <c r="A223" s="101"/>
      <c r="B223" s="102"/>
      <c r="C223" s="103">
        <v>0</v>
      </c>
      <c r="D223" s="104"/>
      <c r="E223" s="105" t="b">
        <f>IF(B223="1",'3.1 - Vega Ex'!C6,IF(B223="2",'3.1 - Vega Ex'!C7,IF(B223="3",'3.1 - Vega Ex'!C8,IF(B223="4",'3.1 - Vega Ex'!C9, IF(B223="0",'3.1 - Vega Ex'!C5)))))</f>
        <v>0</v>
      </c>
      <c r="F223" s="105">
        <f t="shared" ref="F223" si="418">(E223*D223)</f>
        <v>0</v>
      </c>
      <c r="G223" s="61">
        <f t="shared" ref="G223" si="419">IF(F223&gt;C223,F223,C223)</f>
        <v>0</v>
      </c>
    </row>
    <row r="224" spans="1:7" ht="14.25" customHeight="1" x14ac:dyDescent="0.35">
      <c r="A224" s="101"/>
      <c r="B224" s="102"/>
      <c r="C224" s="103">
        <v>0</v>
      </c>
      <c r="D224" s="104"/>
      <c r="E224" s="105" t="b">
        <f>IF(B224="1",'3.1 - Vega Ex'!C6,IF(B224="2",'3.1 - Vega Ex'!C7,IF(B224="3",'3.1 - Vega Ex'!C8,IF(B224="4",'3.1 - Vega Ex'!C9, IF(B224="0",'3.1 - Vega Ex'!C5)))))</f>
        <v>0</v>
      </c>
      <c r="F224" s="105">
        <f t="shared" ref="F224" si="420">(E224*D224)</f>
        <v>0</v>
      </c>
      <c r="G224" s="61">
        <f t="shared" ref="G224" si="421">IF(F224&gt;C224,F224,C224)</f>
        <v>0</v>
      </c>
    </row>
    <row r="225" spans="1:7" ht="14.25" customHeight="1" x14ac:dyDescent="0.35">
      <c r="A225" s="101"/>
      <c r="B225" s="102"/>
      <c r="C225" s="103">
        <v>0</v>
      </c>
      <c r="D225" s="104"/>
      <c r="E225" s="105" t="b">
        <f>IF(B225="1",'3.1 - Vega Ex'!C6,IF(B225="2",'3.1 - Vega Ex'!C7,IF(B225="3",'3.1 - Vega Ex'!C8,IF(B225="4",'3.1 - Vega Ex'!C9, IF(B225="0",'3.1 - Vega Ex'!C5)))))</f>
        <v>0</v>
      </c>
      <c r="F225" s="105">
        <f t="shared" ref="F225" si="422">(E225*D225)</f>
        <v>0</v>
      </c>
      <c r="G225" s="61">
        <f t="shared" ref="G225" si="423">IF(F225&gt;C225,F225,C225)</f>
        <v>0</v>
      </c>
    </row>
    <row r="226" spans="1:7" ht="14.25" customHeight="1" x14ac:dyDescent="0.35">
      <c r="A226" s="101"/>
      <c r="B226" s="102"/>
      <c r="C226" s="103">
        <v>0</v>
      </c>
      <c r="D226" s="104"/>
      <c r="E226" s="105" t="b">
        <f>IF(B226="1",'3.1 - Vega Ex'!C6,IF(B226="2",'3.1 - Vega Ex'!C7,IF(B226="3",'3.1 - Vega Ex'!C8,IF(B226="4",'3.1 - Vega Ex'!C9, IF(B226="0",'3.1 - Vega Ex'!C5)))))</f>
        <v>0</v>
      </c>
      <c r="F226" s="105">
        <f t="shared" ref="F226" si="424">(E226*D226)</f>
        <v>0</v>
      </c>
      <c r="G226" s="61">
        <f t="shared" ref="G226" si="425">IF(F226&gt;C226,F226,C226)</f>
        <v>0</v>
      </c>
    </row>
    <row r="227" spans="1:7" ht="14.25" customHeight="1" x14ac:dyDescent="0.35">
      <c r="A227" s="101"/>
      <c r="B227" s="102"/>
      <c r="C227" s="103">
        <v>0</v>
      </c>
      <c r="D227" s="104"/>
      <c r="E227" s="105" t="b">
        <f>IF(B227="1",'3.1 - Vega Ex'!C6,IF(B227="2",'3.1 - Vega Ex'!C7,IF(B227="3",'3.1 - Vega Ex'!C8,IF(B227="4",'3.1 - Vega Ex'!C9, IF(B227="0",'3.1 - Vega Ex'!C5)))))</f>
        <v>0</v>
      </c>
      <c r="F227" s="105">
        <f t="shared" ref="F227" si="426">(E227*D227)</f>
        <v>0</v>
      </c>
      <c r="G227" s="61">
        <f t="shared" ref="G227" si="427">IF(F227&gt;C227,F227,C227)</f>
        <v>0</v>
      </c>
    </row>
    <row r="228" spans="1:7" ht="14.25" customHeight="1" x14ac:dyDescent="0.35">
      <c r="A228" s="101"/>
      <c r="B228" s="102"/>
      <c r="C228" s="103">
        <v>0</v>
      </c>
      <c r="D228" s="104"/>
      <c r="E228" s="105" t="b">
        <f>IF(B228="1",'3.1 - Vega Ex'!C6,IF(B228="2",'3.1 - Vega Ex'!C7,IF(B228="3",'3.1 - Vega Ex'!C8,IF(B228="4",'3.1 - Vega Ex'!C9, IF(B228="0",'3.1 - Vega Ex'!C5)))))</f>
        <v>0</v>
      </c>
      <c r="F228" s="105">
        <f t="shared" ref="F228" si="428">(E228*D228)</f>
        <v>0</v>
      </c>
      <c r="G228" s="61">
        <f t="shared" ref="G228" si="429">IF(F228&gt;C228,F228,C228)</f>
        <v>0</v>
      </c>
    </row>
    <row r="229" spans="1:7" ht="14.25" customHeight="1" x14ac:dyDescent="0.35">
      <c r="A229" s="101"/>
      <c r="B229" s="102"/>
      <c r="C229" s="103">
        <v>0</v>
      </c>
      <c r="D229" s="104"/>
      <c r="E229" s="105" t="b">
        <f>IF(B229="1",'3.1 - Vega Ex'!C6,IF(B229="2",'3.1 - Vega Ex'!C7,IF(B229="3",'3.1 - Vega Ex'!C8,IF(B229="4",'3.1 - Vega Ex'!C9, IF(B229="0",'3.1 - Vega Ex'!C5)))))</f>
        <v>0</v>
      </c>
      <c r="F229" s="105">
        <f t="shared" ref="F229" si="430">(E229*D229)</f>
        <v>0</v>
      </c>
      <c r="G229" s="61">
        <f t="shared" ref="G229" si="431">IF(F229&gt;C229,F229,C229)</f>
        <v>0</v>
      </c>
    </row>
    <row r="230" spans="1:7" ht="14.25" customHeight="1" x14ac:dyDescent="0.35">
      <c r="A230" s="101"/>
      <c r="B230" s="102"/>
      <c r="C230" s="103">
        <v>0</v>
      </c>
      <c r="D230" s="104"/>
      <c r="E230" s="105" t="b">
        <f>IF(B230="1",'3.1 - Vega Ex'!C6,IF(B230="2",'3.1 - Vega Ex'!C7,IF(B230="3",'3.1 - Vega Ex'!C8,IF(B230="4",'3.1 - Vega Ex'!C9, IF(B230="0",'3.1 - Vega Ex'!C5)))))</f>
        <v>0</v>
      </c>
      <c r="F230" s="105">
        <f t="shared" ref="F230" si="432">(E230*D230)</f>
        <v>0</v>
      </c>
      <c r="G230" s="61">
        <f t="shared" ref="G230" si="433">IF(F230&gt;C230,F230,C230)</f>
        <v>0</v>
      </c>
    </row>
    <row r="231" spans="1:7" ht="14.25" customHeight="1" x14ac:dyDescent="0.35">
      <c r="A231" s="101"/>
      <c r="B231" s="102"/>
      <c r="C231" s="103">
        <v>0</v>
      </c>
      <c r="D231" s="104"/>
      <c r="E231" s="105" t="b">
        <f>IF(B231="1",'3.1 - Vega Ex'!C6,IF(B231="2",'3.1 - Vega Ex'!C7,IF(B231="3",'3.1 - Vega Ex'!C8,IF(B231="4",'3.1 - Vega Ex'!C9, IF(B231="0",'3.1 - Vega Ex'!C5)))))</f>
        <v>0</v>
      </c>
      <c r="F231" s="105">
        <f t="shared" ref="F231" si="434">(E231*D231)</f>
        <v>0</v>
      </c>
      <c r="G231" s="61">
        <f t="shared" ref="G231" si="435">IF(F231&gt;C231,F231,C231)</f>
        <v>0</v>
      </c>
    </row>
    <row r="232" spans="1:7" ht="14.25" customHeight="1" x14ac:dyDescent="0.35">
      <c r="A232" s="101"/>
      <c r="B232" s="102"/>
      <c r="C232" s="103">
        <v>0</v>
      </c>
      <c r="D232" s="104"/>
      <c r="E232" s="105" t="b">
        <f>IF(B232="1",'3.1 - Vega Ex'!C6,IF(B232="2",'3.1 - Vega Ex'!C7,IF(B232="3",'3.1 - Vega Ex'!C8,IF(B232="4",'3.1 - Vega Ex'!C9, IF(B232="0",'3.1 - Vega Ex'!C5)))))</f>
        <v>0</v>
      </c>
      <c r="F232" s="105">
        <f t="shared" ref="F232" si="436">(E232*D232)</f>
        <v>0</v>
      </c>
      <c r="G232" s="61">
        <f t="shared" ref="G232" si="437">IF(F232&gt;C232,F232,C232)</f>
        <v>0</v>
      </c>
    </row>
    <row r="233" spans="1:7" ht="14.25" customHeight="1" x14ac:dyDescent="0.35">
      <c r="A233" s="101"/>
      <c r="B233" s="102"/>
      <c r="C233" s="103">
        <v>0</v>
      </c>
      <c r="D233" s="104"/>
      <c r="E233" s="105" t="b">
        <f>IF(B233="1",'3.1 - Vega Ex'!C6,IF(B233="2",'3.1 - Vega Ex'!C7,IF(B233="3",'3.1 - Vega Ex'!C8,IF(B233="4",'3.1 - Vega Ex'!C9, IF(B233="0",'3.1 - Vega Ex'!C5)))))</f>
        <v>0</v>
      </c>
      <c r="F233" s="105">
        <f t="shared" ref="F233" si="438">(E233*D233)</f>
        <v>0</v>
      </c>
      <c r="G233" s="61">
        <f t="shared" ref="G233" si="439">IF(F233&gt;C233,F233,C233)</f>
        <v>0</v>
      </c>
    </row>
    <row r="234" spans="1:7" ht="14.25" customHeight="1" x14ac:dyDescent="0.35">
      <c r="A234" s="101"/>
      <c r="B234" s="102"/>
      <c r="C234" s="103">
        <v>0</v>
      </c>
      <c r="D234" s="104"/>
      <c r="E234" s="105" t="b">
        <f>IF(B234="1",'3.1 - Vega Ex'!C6,IF(B234="2",'3.1 - Vega Ex'!C7,IF(B234="3",'3.1 - Vega Ex'!C8,IF(B234="4",'3.1 - Vega Ex'!C9, IF(B234="0",'3.1 - Vega Ex'!C5)))))</f>
        <v>0</v>
      </c>
      <c r="F234" s="105">
        <f t="shared" ref="F234" si="440">(E234*D234)</f>
        <v>0</v>
      </c>
      <c r="G234" s="61">
        <f t="shared" ref="G234" si="441">IF(F234&gt;C234,F234,C234)</f>
        <v>0</v>
      </c>
    </row>
    <row r="235" spans="1:7" ht="14.25" customHeight="1" x14ac:dyDescent="0.35">
      <c r="A235" s="101"/>
      <c r="B235" s="102"/>
      <c r="C235" s="103">
        <v>0</v>
      </c>
      <c r="D235" s="104"/>
      <c r="E235" s="105" t="b">
        <f>IF(B235="1",'3.1 - Vega Ex'!C6,IF(B235="2",'3.1 - Vega Ex'!C7,IF(B235="3",'3.1 - Vega Ex'!C8,IF(B235="4",'3.1 - Vega Ex'!C9, IF(B235="0",'3.1 - Vega Ex'!C5)))))</f>
        <v>0</v>
      </c>
      <c r="F235" s="105">
        <f t="shared" ref="F235" si="442">(E235*D235)</f>
        <v>0</v>
      </c>
      <c r="G235" s="61">
        <f t="shared" ref="G235" si="443">IF(F235&gt;C235,F235,C235)</f>
        <v>0</v>
      </c>
    </row>
    <row r="236" spans="1:7" ht="14.25" customHeight="1" x14ac:dyDescent="0.35">
      <c r="A236" s="101"/>
      <c r="B236" s="102"/>
      <c r="C236" s="103">
        <v>0</v>
      </c>
      <c r="D236" s="104"/>
      <c r="E236" s="105" t="b">
        <f>IF(B236="1",'3.1 - Vega Ex'!C6,IF(B236="2",'3.1 - Vega Ex'!C7,IF(B236="3",'3.1 - Vega Ex'!C8,IF(B236="4",'3.1 - Vega Ex'!C9, IF(B236="0",'3.1 - Vega Ex'!C5)))))</f>
        <v>0</v>
      </c>
      <c r="F236" s="105">
        <f t="shared" ref="F236" si="444">(E236*D236)</f>
        <v>0</v>
      </c>
      <c r="G236" s="61">
        <f t="shared" ref="G236" si="445">IF(F236&gt;C236,F236,C236)</f>
        <v>0</v>
      </c>
    </row>
    <row r="237" spans="1:7" ht="14.25" customHeight="1" x14ac:dyDescent="0.35">
      <c r="A237" s="101"/>
      <c r="B237" s="102"/>
      <c r="C237" s="103">
        <v>0</v>
      </c>
      <c r="D237" s="104"/>
      <c r="E237" s="105" t="b">
        <f>IF(B237="1",'3.1 - Vega Ex'!C6,IF(B237="2",'3.1 - Vega Ex'!C7,IF(B237="3",'3.1 - Vega Ex'!C8,IF(B237="4",'3.1 - Vega Ex'!C9, IF(B237="0",'3.1 - Vega Ex'!C5)))))</f>
        <v>0</v>
      </c>
      <c r="F237" s="105">
        <f t="shared" ref="F237" si="446">(E237*D237)</f>
        <v>0</v>
      </c>
      <c r="G237" s="61">
        <f t="shared" ref="G237" si="447">IF(F237&gt;C237,F237,C237)</f>
        <v>0</v>
      </c>
    </row>
    <row r="238" spans="1:7" ht="14.25" customHeight="1" x14ac:dyDescent="0.35">
      <c r="A238" s="101"/>
      <c r="B238" s="102"/>
      <c r="C238" s="103">
        <v>0</v>
      </c>
      <c r="D238" s="104"/>
      <c r="E238" s="105" t="b">
        <f>IF(B238="1",'3.1 - Vega Ex'!C6,IF(B238="2",'3.1 - Vega Ex'!C7,IF(B238="3",'3.1 - Vega Ex'!C8,IF(B238="4",'3.1 - Vega Ex'!C9, IF(B238="0",'3.1 - Vega Ex'!C5)))))</f>
        <v>0</v>
      </c>
      <c r="F238" s="105">
        <f t="shared" ref="F238" si="448">(E238*D238)</f>
        <v>0</v>
      </c>
      <c r="G238" s="61">
        <f t="shared" ref="G238" si="449">IF(F238&gt;C238,F238,C238)</f>
        <v>0</v>
      </c>
    </row>
    <row r="239" spans="1:7" ht="14.25" customHeight="1" x14ac:dyDescent="0.35">
      <c r="A239" s="101"/>
      <c r="B239" s="102"/>
      <c r="C239" s="103">
        <v>0</v>
      </c>
      <c r="D239" s="104"/>
      <c r="E239" s="105" t="b">
        <f>IF(B239="1",'3.1 - Vega Ex'!C6,IF(B239="2",'3.1 - Vega Ex'!C7,IF(B239="3",'3.1 - Vega Ex'!C8,IF(B239="4",'3.1 - Vega Ex'!C9, IF(B239="0",'3.1 - Vega Ex'!C5)))))</f>
        <v>0</v>
      </c>
      <c r="F239" s="105">
        <f t="shared" ref="F239" si="450">(E239*D239)</f>
        <v>0</v>
      </c>
      <c r="G239" s="61">
        <f t="shared" ref="G239" si="451">IF(F239&gt;C239,F239,C239)</f>
        <v>0</v>
      </c>
    </row>
    <row r="240" spans="1:7" ht="14.25" customHeight="1" x14ac:dyDescent="0.35">
      <c r="A240" s="101"/>
      <c r="B240" s="102"/>
      <c r="C240" s="103">
        <v>0</v>
      </c>
      <c r="D240" s="104"/>
      <c r="E240" s="105" t="b">
        <f>IF(B240="1",'3.1 - Vega Ex'!C6,IF(B240="2",'3.1 - Vega Ex'!C7,IF(B240="3",'3.1 - Vega Ex'!C8,IF(B240="4",'3.1 - Vega Ex'!C9, IF(B240="0",'3.1 - Vega Ex'!C5)))))</f>
        <v>0</v>
      </c>
      <c r="F240" s="105">
        <f t="shared" ref="F240" si="452">(E240*D240)</f>
        <v>0</v>
      </c>
      <c r="G240" s="61">
        <f t="shared" ref="G240" si="453">IF(F240&gt;C240,F240,C240)</f>
        <v>0</v>
      </c>
    </row>
    <row r="241" spans="1:7" ht="14.25" customHeight="1" x14ac:dyDescent="0.35">
      <c r="A241" s="101"/>
      <c r="B241" s="102"/>
      <c r="C241" s="103">
        <v>0</v>
      </c>
      <c r="D241" s="104"/>
      <c r="E241" s="105" t="b">
        <f>IF(B241="1",'3.1 - Vega Ex'!C6,IF(B241="2",'3.1 - Vega Ex'!C7,IF(B241="3",'3.1 - Vega Ex'!C8,IF(B241="4",'3.1 - Vega Ex'!C9, IF(B241="0",'3.1 - Vega Ex'!C5)))))</f>
        <v>0</v>
      </c>
      <c r="F241" s="105">
        <f t="shared" ref="F241" si="454">(E241*D241)</f>
        <v>0</v>
      </c>
      <c r="G241" s="61">
        <f t="shared" ref="G241" si="455">IF(F241&gt;C241,F241,C241)</f>
        <v>0</v>
      </c>
    </row>
    <row r="242" spans="1:7" ht="14.25" customHeight="1" x14ac:dyDescent="0.35">
      <c r="A242" s="101"/>
      <c r="B242" s="102"/>
      <c r="C242" s="103">
        <v>0</v>
      </c>
      <c r="D242" s="104"/>
      <c r="E242" s="105" t="b">
        <f>IF(B242="1",'3.1 - Vega Ex'!C6,IF(B242="2",'3.1 - Vega Ex'!C7,IF(B242="3",'3.1 - Vega Ex'!C8,IF(B242="4",'3.1 - Vega Ex'!C9, IF(B242="0",'3.1 - Vega Ex'!C5)))))</f>
        <v>0</v>
      </c>
      <c r="F242" s="105">
        <f t="shared" ref="F242" si="456">(E242*D242)</f>
        <v>0</v>
      </c>
      <c r="G242" s="61">
        <f t="shared" ref="G242" si="457">IF(F242&gt;C242,F242,C242)</f>
        <v>0</v>
      </c>
    </row>
    <row r="243" spans="1:7" ht="14.25" customHeight="1" x14ac:dyDescent="0.35">
      <c r="A243" s="101"/>
      <c r="B243" s="102"/>
      <c r="C243" s="103">
        <v>0</v>
      </c>
      <c r="D243" s="104"/>
      <c r="E243" s="105" t="b">
        <f>IF(B243="1",'3.1 - Vega Ex'!C6,IF(B243="2",'3.1 - Vega Ex'!C7,IF(B243="3",'3.1 - Vega Ex'!C8,IF(B243="4",'3.1 - Vega Ex'!C9, IF(B243="0",'3.1 - Vega Ex'!C5)))))</f>
        <v>0</v>
      </c>
      <c r="F243" s="105">
        <f t="shared" ref="F243" si="458">(E243*D243)</f>
        <v>0</v>
      </c>
      <c r="G243" s="61">
        <f t="shared" ref="G243" si="459">IF(F243&gt;C243,F243,C243)</f>
        <v>0</v>
      </c>
    </row>
    <row r="244" spans="1:7" ht="14.25" customHeight="1" x14ac:dyDescent="0.35">
      <c r="A244" s="101"/>
      <c r="B244" s="102"/>
      <c r="C244" s="103">
        <v>0</v>
      </c>
      <c r="D244" s="104"/>
      <c r="E244" s="105" t="b">
        <f>IF(B244="1",'3.1 - Vega Ex'!C6,IF(B244="2",'3.1 - Vega Ex'!C7,IF(B244="3",'3.1 - Vega Ex'!C8,IF(B244="4",'3.1 - Vega Ex'!C9, IF(B244="0",'3.1 - Vega Ex'!C5)))))</f>
        <v>0</v>
      </c>
      <c r="F244" s="105">
        <f t="shared" ref="F244" si="460">(E244*D244)</f>
        <v>0</v>
      </c>
      <c r="G244" s="61">
        <f t="shared" ref="G244" si="461">IF(F244&gt;C244,F244,C244)</f>
        <v>0</v>
      </c>
    </row>
    <row r="245" spans="1:7" ht="14.25" customHeight="1" x14ac:dyDescent="0.35">
      <c r="A245" s="101"/>
      <c r="B245" s="102"/>
      <c r="C245" s="103">
        <v>0</v>
      </c>
      <c r="D245" s="104"/>
      <c r="E245" s="105" t="b">
        <f>IF(B245="1",'3.1 - Vega Ex'!C6,IF(B245="2",'3.1 - Vega Ex'!C7,IF(B245="3",'3.1 - Vega Ex'!C8,IF(B245="4",'3.1 - Vega Ex'!C9, IF(B245="0",'3.1 - Vega Ex'!C5)))))</f>
        <v>0</v>
      </c>
      <c r="F245" s="105">
        <f t="shared" ref="F245" si="462">(E245*D245)</f>
        <v>0</v>
      </c>
      <c r="G245" s="61">
        <f t="shared" ref="G245" si="463">IF(F245&gt;C245,F245,C245)</f>
        <v>0</v>
      </c>
    </row>
    <row r="246" spans="1:7" ht="14.25" customHeight="1" x14ac:dyDescent="0.35">
      <c r="A246" s="101"/>
      <c r="B246" s="102"/>
      <c r="C246" s="103">
        <v>0</v>
      </c>
      <c r="D246" s="104"/>
      <c r="E246" s="105" t="b">
        <f>IF(B246="1",'3.1 - Vega Ex'!C6,IF(B246="2",'3.1 - Vega Ex'!C7,IF(B246="3",'3.1 - Vega Ex'!C8,IF(B246="4",'3.1 - Vega Ex'!C9, IF(B246="0",'3.1 - Vega Ex'!C5)))))</f>
        <v>0</v>
      </c>
      <c r="F246" s="105">
        <f t="shared" ref="F246" si="464">(E246*D246)</f>
        <v>0</v>
      </c>
      <c r="G246" s="61">
        <f t="shared" ref="G246" si="465">IF(F246&gt;C246,F246,C246)</f>
        <v>0</v>
      </c>
    </row>
    <row r="247" spans="1:7" ht="14.25" customHeight="1" x14ac:dyDescent="0.35">
      <c r="A247" s="101"/>
      <c r="B247" s="102"/>
      <c r="C247" s="103">
        <v>0</v>
      </c>
      <c r="D247" s="104"/>
      <c r="E247" s="105" t="b">
        <f>IF(B247="1",'3.1 - Vega Ex'!C6,IF(B247="2",'3.1 - Vega Ex'!C7,IF(B247="3",'3.1 - Vega Ex'!C8,IF(B247="4",'3.1 - Vega Ex'!C9, IF(B247="0",'3.1 - Vega Ex'!C5)))))</f>
        <v>0</v>
      </c>
      <c r="F247" s="105">
        <f t="shared" ref="F247" si="466">(E247*D247)</f>
        <v>0</v>
      </c>
      <c r="G247" s="61">
        <f t="shared" ref="G247" si="467">IF(F247&gt;C247,F247,C247)</f>
        <v>0</v>
      </c>
    </row>
    <row r="248" spans="1:7" ht="14.25" customHeight="1" x14ac:dyDescent="0.35">
      <c r="A248" s="101"/>
      <c r="B248" s="102"/>
      <c r="C248" s="103">
        <v>0</v>
      </c>
      <c r="D248" s="104"/>
      <c r="E248" s="105" t="b">
        <f>IF(B248="1",'3.1 - Vega Ex'!C6,IF(B248="2",'3.1 - Vega Ex'!C7,IF(B248="3",'3.1 - Vega Ex'!C8,IF(B248="4",'3.1 - Vega Ex'!C9, IF(B248="0",'3.1 - Vega Ex'!C5)))))</f>
        <v>0</v>
      </c>
      <c r="F248" s="105">
        <f t="shared" ref="F248" si="468">(E248*D248)</f>
        <v>0</v>
      </c>
      <c r="G248" s="61">
        <f t="shared" ref="G248" si="469">IF(F248&gt;C248,F248,C248)</f>
        <v>0</v>
      </c>
    </row>
    <row r="249" spans="1:7" ht="14.25" customHeight="1" x14ac:dyDescent="0.35">
      <c r="A249" s="101"/>
      <c r="B249" s="102"/>
      <c r="C249" s="103">
        <v>0</v>
      </c>
      <c r="D249" s="104"/>
      <c r="E249" s="105" t="b">
        <f>IF(B249="1",'3.1 - Vega Ex'!C6,IF(B249="2",'3.1 - Vega Ex'!C7,IF(B249="3",'3.1 - Vega Ex'!C8,IF(B249="4",'3.1 - Vega Ex'!C9, IF(B249="0",'3.1 - Vega Ex'!C5)))))</f>
        <v>0</v>
      </c>
      <c r="F249" s="105">
        <f t="shared" ref="F249" si="470">(E249*D249)</f>
        <v>0</v>
      </c>
      <c r="G249" s="61">
        <f t="shared" ref="G249" si="471">IF(F249&gt;C249,F249,C249)</f>
        <v>0</v>
      </c>
    </row>
    <row r="250" spans="1:7" ht="14.25" customHeight="1" x14ac:dyDescent="0.35">
      <c r="A250" s="101"/>
      <c r="B250" s="102"/>
      <c r="C250" s="103">
        <v>0</v>
      </c>
      <c r="D250" s="104"/>
      <c r="E250" s="105" t="b">
        <f>IF(B250="1",'3.1 - Vega Ex'!C6,IF(B250="2",'3.1 - Vega Ex'!C7,IF(B250="3",'3.1 - Vega Ex'!C8,IF(B250="4",'3.1 - Vega Ex'!C9, IF(B250="0",'3.1 - Vega Ex'!C5)))))</f>
        <v>0</v>
      </c>
      <c r="F250" s="105">
        <f t="shared" ref="F250" si="472">(E250*D250)</f>
        <v>0</v>
      </c>
      <c r="G250" s="61">
        <f t="shared" ref="G250" si="473">IF(F250&gt;C250,F250,C250)</f>
        <v>0</v>
      </c>
    </row>
    <row r="251" spans="1:7" ht="14.25" customHeight="1" x14ac:dyDescent="0.35">
      <c r="A251" s="101"/>
      <c r="B251" s="102"/>
      <c r="C251" s="103">
        <v>0</v>
      </c>
      <c r="D251" s="104"/>
      <c r="E251" s="105" t="b">
        <f>IF(B251="1",'3.1 - Vega Ex'!C6,IF(B251="2",'3.1 - Vega Ex'!C7,IF(B251="3",'3.1 - Vega Ex'!C8,IF(B251="4",'3.1 - Vega Ex'!C9, IF(B251="0",'3.1 - Vega Ex'!C5)))))</f>
        <v>0</v>
      </c>
      <c r="F251" s="105">
        <f t="shared" ref="F251" si="474">(E251*D251)</f>
        <v>0</v>
      </c>
      <c r="G251" s="61">
        <f t="shared" ref="G251" si="475">IF(F251&gt;C251,F251,C251)</f>
        <v>0</v>
      </c>
    </row>
    <row r="252" spans="1:7" ht="14.25" customHeight="1" x14ac:dyDescent="0.35">
      <c r="A252" s="101"/>
      <c r="B252" s="102"/>
      <c r="C252" s="103">
        <v>0</v>
      </c>
      <c r="D252" s="104"/>
      <c r="E252" s="105" t="b">
        <f>IF(B252="1",'3.1 - Vega Ex'!C6,IF(B252="2",'3.1 - Vega Ex'!C7,IF(B252="3",'3.1 - Vega Ex'!C8,IF(B252="4",'3.1 - Vega Ex'!C9, IF(B252="0",'3.1 - Vega Ex'!C5)))))</f>
        <v>0</v>
      </c>
      <c r="F252" s="105">
        <f t="shared" ref="F252" si="476">(E252*D252)</f>
        <v>0</v>
      </c>
      <c r="G252" s="61">
        <f t="shared" ref="G252" si="477">IF(F252&gt;C252,F252,C252)</f>
        <v>0</v>
      </c>
    </row>
    <row r="253" spans="1:7" ht="14.25" customHeight="1" x14ac:dyDescent="0.35">
      <c r="A253" s="101"/>
      <c r="B253" s="102"/>
      <c r="C253" s="103">
        <v>0</v>
      </c>
      <c r="D253" s="104"/>
      <c r="E253" s="105" t="b">
        <f>IF(B253="1",'3.1 - Vega Ex'!C6,IF(B253="2",'3.1 - Vega Ex'!C7,IF(B253="3",'3.1 - Vega Ex'!C8,IF(B253="4",'3.1 - Vega Ex'!C9, IF(B253="0",'3.1 - Vega Ex'!C5)))))</f>
        <v>0</v>
      </c>
      <c r="F253" s="105">
        <f t="shared" ref="F253" si="478">(E253*D253)</f>
        <v>0</v>
      </c>
      <c r="G253" s="61">
        <f t="shared" ref="G253" si="479">IF(F253&gt;C253,F253,C253)</f>
        <v>0</v>
      </c>
    </row>
    <row r="254" spans="1:7" ht="14.25" customHeight="1" x14ac:dyDescent="0.35">
      <c r="A254" s="101"/>
      <c r="B254" s="102"/>
      <c r="C254" s="103">
        <v>0</v>
      </c>
      <c r="D254" s="104"/>
      <c r="E254" s="105" t="b">
        <f>IF(B254="1",'3.1 - Vega Ex'!C6,IF(B254="2",'3.1 - Vega Ex'!C7,IF(B254="3",'3.1 - Vega Ex'!C8,IF(B254="4",'3.1 - Vega Ex'!C9, IF(B254="0",'3.1 - Vega Ex'!C5)))))</f>
        <v>0</v>
      </c>
      <c r="F254" s="105">
        <f t="shared" ref="F254" si="480">(E254*D254)</f>
        <v>0</v>
      </c>
      <c r="G254" s="61">
        <f t="shared" ref="G254" si="481">IF(F254&gt;C254,F254,C254)</f>
        <v>0</v>
      </c>
    </row>
    <row r="255" spans="1:7" ht="14.25" customHeight="1" x14ac:dyDescent="0.35">
      <c r="A255" s="101"/>
      <c r="B255" s="102"/>
      <c r="C255" s="103">
        <v>0</v>
      </c>
      <c r="D255" s="104"/>
      <c r="E255" s="105" t="b">
        <f>IF(B255="1",'3.1 - Vega Ex'!C6,IF(B255="2",'3.1 - Vega Ex'!C7,IF(B255="3",'3.1 - Vega Ex'!C8,IF(B255="4",'3.1 - Vega Ex'!C9, IF(B255="0",'3.1 - Vega Ex'!C5)))))</f>
        <v>0</v>
      </c>
      <c r="F255" s="105">
        <f t="shared" ref="F255" si="482">(E255*D255)</f>
        <v>0</v>
      </c>
      <c r="G255" s="61">
        <f t="shared" ref="G255" si="483">IF(F255&gt;C255,F255,C255)</f>
        <v>0</v>
      </c>
    </row>
    <row r="256" spans="1:7" ht="14.25" customHeight="1" x14ac:dyDescent="0.35">
      <c r="A256" s="101"/>
      <c r="B256" s="102"/>
      <c r="C256" s="103">
        <v>0</v>
      </c>
      <c r="D256" s="104"/>
      <c r="E256" s="105" t="b">
        <f>IF(B256="1",'3.1 - Vega Ex'!C6,IF(B256="2",'3.1 - Vega Ex'!C7,IF(B256="3",'3.1 - Vega Ex'!C8,IF(B256="4",'3.1 - Vega Ex'!C9, IF(B256="0",'3.1 - Vega Ex'!C5)))))</f>
        <v>0</v>
      </c>
      <c r="F256" s="105">
        <f t="shared" ref="F256" si="484">(E256*D256)</f>
        <v>0</v>
      </c>
      <c r="G256" s="61">
        <f t="shared" ref="G256" si="485">IF(F256&gt;C256,F256,C256)</f>
        <v>0</v>
      </c>
    </row>
    <row r="257" spans="1:7" ht="14.25" customHeight="1" x14ac:dyDescent="0.35">
      <c r="A257" s="101"/>
      <c r="B257" s="102"/>
      <c r="C257" s="103">
        <v>0</v>
      </c>
      <c r="D257" s="104"/>
      <c r="E257" s="105" t="b">
        <f>IF(B257="1",'3.1 - Vega Ex'!C6,IF(B257="2",'3.1 - Vega Ex'!C7,IF(B257="3",'3.1 - Vega Ex'!C8,IF(B257="4",'3.1 - Vega Ex'!C9, IF(B257="0",'3.1 - Vega Ex'!C5)))))</f>
        <v>0</v>
      </c>
      <c r="F257" s="105">
        <f t="shared" ref="F257" si="486">(E257*D257)</f>
        <v>0</v>
      </c>
      <c r="G257" s="61">
        <f t="shared" ref="G257" si="487">IF(F257&gt;C257,F257,C257)</f>
        <v>0</v>
      </c>
    </row>
    <row r="258" spans="1:7" ht="14.25" customHeight="1" x14ac:dyDescent="0.35">
      <c r="A258" s="101"/>
      <c r="B258" s="102"/>
      <c r="C258" s="103">
        <v>0</v>
      </c>
      <c r="D258" s="104"/>
      <c r="E258" s="105" t="b">
        <f>IF(B258="1",'3.1 - Vega Ex'!C6,IF(B258="2",'3.1 - Vega Ex'!C7,IF(B258="3",'3.1 - Vega Ex'!C8,IF(B258="4",'3.1 - Vega Ex'!C9, IF(B258="0",'3.1 - Vega Ex'!C5)))))</f>
        <v>0</v>
      </c>
      <c r="F258" s="105">
        <f t="shared" ref="F258" si="488">(E258*D258)</f>
        <v>0</v>
      </c>
      <c r="G258" s="61">
        <f t="shared" ref="G258" si="489">IF(F258&gt;C258,F258,C258)</f>
        <v>0</v>
      </c>
    </row>
    <row r="259" spans="1:7" ht="14.25" customHeight="1" x14ac:dyDescent="0.35">
      <c r="A259" s="101"/>
      <c r="B259" s="102"/>
      <c r="C259" s="103">
        <v>0</v>
      </c>
      <c r="D259" s="104"/>
      <c r="E259" s="105" t="b">
        <f>IF(B259="1",'3.1 - Vega Ex'!C6,IF(B259="2",'3.1 - Vega Ex'!C7,IF(B259="3",'3.1 - Vega Ex'!C8,IF(B259="4",'3.1 - Vega Ex'!C9, IF(B259="0",'3.1 - Vega Ex'!C5)))))</f>
        <v>0</v>
      </c>
      <c r="F259" s="105">
        <f t="shared" ref="F259" si="490">(E259*D259)</f>
        <v>0</v>
      </c>
      <c r="G259" s="61">
        <f t="shared" ref="G259" si="491">IF(F259&gt;C259,F259,C259)</f>
        <v>0</v>
      </c>
    </row>
    <row r="260" spans="1:7" ht="14.25" customHeight="1" x14ac:dyDescent="0.35">
      <c r="A260" s="101"/>
      <c r="B260" s="102"/>
      <c r="C260" s="103">
        <v>0</v>
      </c>
      <c r="D260" s="104"/>
      <c r="E260" s="105" t="b">
        <f>IF(B260="1",'3.1 - Vega Ex'!C6,IF(B260="2",'3.1 - Vega Ex'!C7,IF(B260="3",'3.1 - Vega Ex'!C8,IF(B260="4",'3.1 - Vega Ex'!C9, IF(B260="0",'3.1 - Vega Ex'!C5)))))</f>
        <v>0</v>
      </c>
      <c r="F260" s="105">
        <f t="shared" ref="F260" si="492">(E260*D260)</f>
        <v>0</v>
      </c>
      <c r="G260" s="61">
        <f t="shared" ref="G260" si="493">IF(F260&gt;C260,F260,C260)</f>
        <v>0</v>
      </c>
    </row>
    <row r="261" spans="1:7" ht="14.25" customHeight="1" x14ac:dyDescent="0.35">
      <c r="A261" s="101"/>
      <c r="B261" s="102"/>
      <c r="C261" s="103">
        <v>0</v>
      </c>
      <c r="D261" s="104"/>
      <c r="E261" s="105" t="b">
        <f>IF(B261="1",'3.1 - Vega Ex'!C6,IF(B261="2",'3.1 - Vega Ex'!C7,IF(B261="3",'3.1 - Vega Ex'!C8,IF(B261="4",'3.1 - Vega Ex'!C9, IF(B261="0",'3.1 - Vega Ex'!C5)))))</f>
        <v>0</v>
      </c>
      <c r="F261" s="105">
        <f t="shared" ref="F261" si="494">(E261*D261)</f>
        <v>0</v>
      </c>
      <c r="G261" s="61">
        <f t="shared" ref="G261" si="495">IF(F261&gt;C261,F261,C261)</f>
        <v>0</v>
      </c>
    </row>
    <row r="262" spans="1:7" ht="14.25" customHeight="1" x14ac:dyDescent="0.35">
      <c r="A262" s="101"/>
      <c r="B262" s="102"/>
      <c r="C262" s="103">
        <v>0</v>
      </c>
      <c r="D262" s="104"/>
      <c r="E262" s="105" t="b">
        <f>IF(B262="1",'3.1 - Vega Ex'!C6,IF(B262="2",'3.1 - Vega Ex'!C7,IF(B262="3",'3.1 - Vega Ex'!C8,IF(B262="4",'3.1 - Vega Ex'!C9, IF(B262="0",'3.1 - Vega Ex'!C5)))))</f>
        <v>0</v>
      </c>
      <c r="F262" s="105">
        <f t="shared" ref="F262" si="496">(E262*D262)</f>
        <v>0</v>
      </c>
      <c r="G262" s="61">
        <f t="shared" ref="G262" si="497">IF(F262&gt;C262,F262,C262)</f>
        <v>0</v>
      </c>
    </row>
    <row r="263" spans="1:7" ht="14.25" customHeight="1" x14ac:dyDescent="0.35">
      <c r="A263" s="101"/>
      <c r="B263" s="102"/>
      <c r="C263" s="103">
        <v>0</v>
      </c>
      <c r="D263" s="104"/>
      <c r="E263" s="105" t="b">
        <f>IF(B263="1",'3.1 - Vega Ex'!C6,IF(B263="2",'3.1 - Vega Ex'!C7,IF(B263="3",'3.1 - Vega Ex'!C8,IF(B263="4",'3.1 - Vega Ex'!C9, IF(B263="0",'3.1 - Vega Ex'!C5)))))</f>
        <v>0</v>
      </c>
      <c r="F263" s="105">
        <f t="shared" ref="F263" si="498">(E263*D263)</f>
        <v>0</v>
      </c>
      <c r="G263" s="61">
        <f t="shared" ref="G263" si="499">IF(F263&gt;C263,F263,C263)</f>
        <v>0</v>
      </c>
    </row>
    <row r="264" spans="1:7" ht="14.25" customHeight="1" x14ac:dyDescent="0.35">
      <c r="A264" s="101"/>
      <c r="B264" s="102"/>
      <c r="C264" s="103">
        <v>0</v>
      </c>
      <c r="D264" s="104"/>
      <c r="E264" s="105" t="b">
        <f>IF(B264="1",'3.1 - Vega Ex'!C6,IF(B264="2",'3.1 - Vega Ex'!C7,IF(B264="3",'3.1 - Vega Ex'!C8,IF(B264="4",'3.1 - Vega Ex'!C9, IF(B264="0",'3.1 - Vega Ex'!C5)))))</f>
        <v>0</v>
      </c>
      <c r="F264" s="105">
        <f t="shared" ref="F264" si="500">(E264*D264)</f>
        <v>0</v>
      </c>
      <c r="G264" s="61">
        <f t="shared" ref="G264" si="501">IF(F264&gt;C264,F264,C264)</f>
        <v>0</v>
      </c>
    </row>
    <row r="265" spans="1:7" ht="14.25" customHeight="1" x14ac:dyDescent="0.35">
      <c r="A265" s="101"/>
      <c r="B265" s="102"/>
      <c r="C265" s="103">
        <v>0</v>
      </c>
      <c r="D265" s="104"/>
      <c r="E265" s="105" t="b">
        <f>IF(B265="1",'3.1 - Vega Ex'!C6,IF(B265="2",'3.1 - Vega Ex'!C7,IF(B265="3",'3.1 - Vega Ex'!C8,IF(B265="4",'3.1 - Vega Ex'!C9, IF(B265="0",'3.1 - Vega Ex'!C5)))))</f>
        <v>0</v>
      </c>
      <c r="F265" s="105">
        <f t="shared" ref="F265" si="502">(E265*D265)</f>
        <v>0</v>
      </c>
      <c r="G265" s="61">
        <f t="shared" ref="G265" si="503">IF(F265&gt;C265,F265,C265)</f>
        <v>0</v>
      </c>
    </row>
    <row r="266" spans="1:7" ht="14.25" customHeight="1" x14ac:dyDescent="0.35">
      <c r="A266" s="101"/>
      <c r="B266" s="102"/>
      <c r="C266" s="103">
        <v>0</v>
      </c>
      <c r="D266" s="104"/>
      <c r="E266" s="105" t="b">
        <f>IF(B266="1",'3.1 - Vega Ex'!C6,IF(B266="2",'3.1 - Vega Ex'!C7,IF(B266="3",'3.1 - Vega Ex'!C8,IF(B266="4",'3.1 - Vega Ex'!C9, IF(B266="0",'3.1 - Vega Ex'!C5)))))</f>
        <v>0</v>
      </c>
      <c r="F266" s="105">
        <f t="shared" ref="F266" si="504">(E266*D266)</f>
        <v>0</v>
      </c>
      <c r="G266" s="61">
        <f t="shared" ref="G266" si="505">IF(F266&gt;C266,F266,C266)</f>
        <v>0</v>
      </c>
    </row>
    <row r="267" spans="1:7" ht="14.25" customHeight="1" x14ac:dyDescent="0.35">
      <c r="A267" s="101"/>
      <c r="B267" s="102"/>
      <c r="C267" s="103">
        <v>0</v>
      </c>
      <c r="D267" s="104"/>
      <c r="E267" s="105" t="b">
        <f>IF(B267="1",'3.1 - Vega Ex'!C6,IF(B267="2",'3.1 - Vega Ex'!C7,IF(B267="3",'3.1 - Vega Ex'!C8,IF(B267="4",'3.1 - Vega Ex'!C9, IF(B267="0",'3.1 - Vega Ex'!C5)))))</f>
        <v>0</v>
      </c>
      <c r="F267" s="105">
        <f t="shared" ref="F267" si="506">(E267*D267)</f>
        <v>0</v>
      </c>
      <c r="G267" s="61">
        <f t="shared" ref="G267" si="507">IF(F267&gt;C267,F267,C267)</f>
        <v>0</v>
      </c>
    </row>
    <row r="268" spans="1:7" ht="14.25" customHeight="1" x14ac:dyDescent="0.35">
      <c r="A268" s="101"/>
      <c r="B268" s="102"/>
      <c r="C268" s="103">
        <v>0</v>
      </c>
      <c r="D268" s="104"/>
      <c r="E268" s="105" t="b">
        <f>IF(B268="1",'3.1 - Vega Ex'!C6,IF(B268="2",'3.1 - Vega Ex'!C7,IF(B268="3",'3.1 - Vega Ex'!C8,IF(B268="4",'3.1 - Vega Ex'!C9, IF(B268="0",'3.1 - Vega Ex'!C5)))))</f>
        <v>0</v>
      </c>
      <c r="F268" s="105">
        <f t="shared" ref="F268" si="508">(E268*D268)</f>
        <v>0</v>
      </c>
      <c r="G268" s="61">
        <f t="shared" ref="G268" si="509">IF(F268&gt;C268,F268,C268)</f>
        <v>0</v>
      </c>
    </row>
    <row r="269" spans="1:7" ht="14.25" customHeight="1" x14ac:dyDescent="0.35">
      <c r="A269" s="101"/>
      <c r="B269" s="102"/>
      <c r="C269" s="103">
        <v>0</v>
      </c>
      <c r="D269" s="104"/>
      <c r="E269" s="105" t="b">
        <f>IF(B269="1",'3.1 - Vega Ex'!C6,IF(B269="2",'3.1 - Vega Ex'!C7,IF(B269="3",'3.1 - Vega Ex'!C8,IF(B269="4",'3.1 - Vega Ex'!C9, IF(B269="0",'3.1 - Vega Ex'!C5)))))</f>
        <v>0</v>
      </c>
      <c r="F269" s="105">
        <f t="shared" ref="F269" si="510">(E269*D269)</f>
        <v>0</v>
      </c>
      <c r="G269" s="61">
        <f t="shared" ref="G269" si="511">IF(F269&gt;C269,F269,C269)</f>
        <v>0</v>
      </c>
    </row>
    <row r="270" spans="1:7" ht="14.25" customHeight="1" x14ac:dyDescent="0.35">
      <c r="A270" s="101"/>
      <c r="B270" s="102"/>
      <c r="C270" s="103">
        <v>0</v>
      </c>
      <c r="D270" s="104"/>
      <c r="E270" s="105" t="b">
        <f>IF(B270="1",'3.1 - Vega Ex'!C6,IF(B270="2",'3.1 - Vega Ex'!C7,IF(B270="3",'3.1 - Vega Ex'!C8,IF(B270="4",'3.1 - Vega Ex'!C9, IF(B270="0",'3.1 - Vega Ex'!C5)))))</f>
        <v>0</v>
      </c>
      <c r="F270" s="105">
        <f t="shared" ref="F270" si="512">(E270*D270)</f>
        <v>0</v>
      </c>
      <c r="G270" s="61">
        <f t="shared" ref="G270" si="513">IF(F270&gt;C270,F270,C270)</f>
        <v>0</v>
      </c>
    </row>
    <row r="271" spans="1:7" ht="14.25" customHeight="1" x14ac:dyDescent="0.35">
      <c r="A271" s="101"/>
      <c r="B271" s="102"/>
      <c r="C271" s="103">
        <v>0</v>
      </c>
      <c r="D271" s="104"/>
      <c r="E271" s="105" t="b">
        <f>IF(B271="1",'3.1 - Vega Ex'!C6,IF(B271="2",'3.1 - Vega Ex'!C7,IF(B271="3",'3.1 - Vega Ex'!C8,IF(B271="4",'3.1 - Vega Ex'!C9, IF(B271="0",'3.1 - Vega Ex'!C5)))))</f>
        <v>0</v>
      </c>
      <c r="F271" s="105">
        <f t="shared" ref="F271" si="514">(E271*D271)</f>
        <v>0</v>
      </c>
      <c r="G271" s="61">
        <f t="shared" ref="G271" si="515">IF(F271&gt;C271,F271,C271)</f>
        <v>0</v>
      </c>
    </row>
    <row r="272" spans="1:7" ht="14.25" customHeight="1" x14ac:dyDescent="0.35">
      <c r="A272" s="101"/>
      <c r="B272" s="102"/>
      <c r="C272" s="103">
        <v>0</v>
      </c>
      <c r="D272" s="104"/>
      <c r="E272" s="105" t="b">
        <f>IF(B272="1",'3.1 - Vega Ex'!C6,IF(B272="2",'3.1 - Vega Ex'!C7,IF(B272="3",'3.1 - Vega Ex'!C8,IF(B272="4",'3.1 - Vega Ex'!C9, IF(B272="0",'3.1 - Vega Ex'!C5)))))</f>
        <v>0</v>
      </c>
      <c r="F272" s="105">
        <f t="shared" ref="F272" si="516">(E272*D272)</f>
        <v>0</v>
      </c>
      <c r="G272" s="61">
        <f t="shared" ref="G272" si="517">IF(F272&gt;C272,F272,C272)</f>
        <v>0</v>
      </c>
    </row>
    <row r="273" spans="1:7" ht="14.25" customHeight="1" x14ac:dyDescent="0.35">
      <c r="A273" s="101"/>
      <c r="B273" s="102"/>
      <c r="C273" s="103">
        <v>0</v>
      </c>
      <c r="D273" s="104"/>
      <c r="E273" s="105" t="b">
        <f>IF(B273="1",'3.1 - Vega Ex'!C6,IF(B273="2",'3.1 - Vega Ex'!C7,IF(B273="3",'3.1 - Vega Ex'!C8,IF(B273="4",'3.1 - Vega Ex'!C9, IF(B273="0",'3.1 - Vega Ex'!C5)))))</f>
        <v>0</v>
      </c>
      <c r="F273" s="105">
        <f t="shared" ref="F273" si="518">(E273*D273)</f>
        <v>0</v>
      </c>
      <c r="G273" s="61">
        <f t="shared" ref="G273" si="519">IF(F273&gt;C273,F273,C273)</f>
        <v>0</v>
      </c>
    </row>
    <row r="274" spans="1:7" ht="14.25" customHeight="1" x14ac:dyDescent="0.35">
      <c r="A274" s="101"/>
      <c r="B274" s="102"/>
      <c r="C274" s="103">
        <v>0</v>
      </c>
      <c r="D274" s="104"/>
      <c r="E274" s="105" t="b">
        <f>IF(B274="1",'3.1 - Vega Ex'!C6,IF(B274="2",'3.1 - Vega Ex'!C7,IF(B274="3",'3.1 - Vega Ex'!C8,IF(B274="4",'3.1 - Vega Ex'!C9, IF(B274="0",'3.1 - Vega Ex'!C5)))))</f>
        <v>0</v>
      </c>
      <c r="F274" s="105">
        <f t="shared" ref="F274" si="520">(E274*D274)</f>
        <v>0</v>
      </c>
      <c r="G274" s="61">
        <f t="shared" ref="G274" si="521">IF(F274&gt;C274,F274,C274)</f>
        <v>0</v>
      </c>
    </row>
    <row r="275" spans="1:7" ht="14.25" customHeight="1" x14ac:dyDescent="0.35">
      <c r="A275" s="101"/>
      <c r="B275" s="102"/>
      <c r="C275" s="103">
        <v>0</v>
      </c>
      <c r="D275" s="104"/>
      <c r="E275" s="105" t="b">
        <f>IF(B275="1",'3.1 - Vega Ex'!C6,IF(B275="2",'3.1 - Vega Ex'!C7,IF(B275="3",'3.1 - Vega Ex'!C8,IF(B275="4",'3.1 - Vega Ex'!C9, IF(B275="0",'3.1 - Vega Ex'!C5)))))</f>
        <v>0</v>
      </c>
      <c r="F275" s="105">
        <f t="shared" ref="F275" si="522">(E275*D275)</f>
        <v>0</v>
      </c>
      <c r="G275" s="61">
        <f t="shared" ref="G275" si="523">IF(F275&gt;C275,F275,C275)</f>
        <v>0</v>
      </c>
    </row>
    <row r="276" spans="1:7" ht="14.25" customHeight="1" x14ac:dyDescent="0.35">
      <c r="A276" s="101"/>
      <c r="B276" s="102"/>
      <c r="C276" s="103">
        <v>0</v>
      </c>
      <c r="D276" s="104"/>
      <c r="E276" s="105" t="b">
        <f>IF(B276="1",'3.1 - Vega Ex'!C6,IF(B276="2",'3.1 - Vega Ex'!C7,IF(B276="3",'3.1 - Vega Ex'!C8,IF(B276="4",'3.1 - Vega Ex'!C9, IF(B276="0",'3.1 - Vega Ex'!C5)))))</f>
        <v>0</v>
      </c>
      <c r="F276" s="105">
        <f t="shared" ref="F276" si="524">(E276*D276)</f>
        <v>0</v>
      </c>
      <c r="G276" s="61">
        <f t="shared" ref="G276" si="525">IF(F276&gt;C276,F276,C276)</f>
        <v>0</v>
      </c>
    </row>
    <row r="277" spans="1:7" ht="14.25" customHeight="1" x14ac:dyDescent="0.35">
      <c r="A277" s="101"/>
      <c r="B277" s="102"/>
      <c r="C277" s="103">
        <v>0</v>
      </c>
      <c r="D277" s="104"/>
      <c r="E277" s="105" t="b">
        <f>IF(B277="1",'3.1 - Vega Ex'!C6,IF(B277="2",'3.1 - Vega Ex'!C7,IF(B277="3",'3.1 - Vega Ex'!C8,IF(B277="4",'3.1 - Vega Ex'!C9, IF(B277="0",'3.1 - Vega Ex'!C5)))))</f>
        <v>0</v>
      </c>
      <c r="F277" s="105">
        <f t="shared" ref="F277" si="526">(E277*D277)</f>
        <v>0</v>
      </c>
      <c r="G277" s="61">
        <f t="shared" ref="G277" si="527">IF(F277&gt;C277,F277,C277)</f>
        <v>0</v>
      </c>
    </row>
    <row r="278" spans="1:7" ht="14.25" customHeight="1" x14ac:dyDescent="0.35">
      <c r="A278" s="101"/>
      <c r="B278" s="102"/>
      <c r="C278" s="103">
        <v>0</v>
      </c>
      <c r="D278" s="104"/>
      <c r="E278" s="105" t="b">
        <f>IF(B278="1",'3.1 - Vega Ex'!C6,IF(B278="2",'3.1 - Vega Ex'!C7,IF(B278="3",'3.1 - Vega Ex'!C8,IF(B278="4",'3.1 - Vega Ex'!C9, IF(B278="0",'3.1 - Vega Ex'!C5)))))</f>
        <v>0</v>
      </c>
      <c r="F278" s="105">
        <f t="shared" ref="F278" si="528">(E278*D278)</f>
        <v>0</v>
      </c>
      <c r="G278" s="61">
        <f t="shared" ref="G278" si="529">IF(F278&gt;C278,F278,C278)</f>
        <v>0</v>
      </c>
    </row>
    <row r="279" spans="1:7" ht="14.25" customHeight="1" x14ac:dyDescent="0.35">
      <c r="A279" s="101"/>
      <c r="B279" s="102"/>
      <c r="C279" s="103">
        <v>0</v>
      </c>
      <c r="D279" s="104"/>
      <c r="E279" s="105" t="b">
        <f>IF(B279="1",'3.1 - Vega Ex'!C6,IF(B279="2",'3.1 - Vega Ex'!C7,IF(B279="3",'3.1 - Vega Ex'!C8,IF(B279="4",'3.1 - Vega Ex'!C9, IF(B279="0",'3.1 - Vega Ex'!C5)))))</f>
        <v>0</v>
      </c>
      <c r="F279" s="105">
        <f t="shared" ref="F279" si="530">(E279*D279)</f>
        <v>0</v>
      </c>
      <c r="G279" s="61">
        <f t="shared" ref="G279" si="531">IF(F279&gt;C279,F279,C279)</f>
        <v>0</v>
      </c>
    </row>
    <row r="280" spans="1:7" ht="14.25" customHeight="1" x14ac:dyDescent="0.35">
      <c r="A280" s="101"/>
      <c r="B280" s="102"/>
      <c r="C280" s="103">
        <v>0</v>
      </c>
      <c r="D280" s="104"/>
      <c r="E280" s="105" t="b">
        <f>IF(B280="1",'3.1 - Vega Ex'!C6,IF(B280="2",'3.1 - Vega Ex'!C7,IF(B280="3",'3.1 - Vega Ex'!C8,IF(B280="4",'3.1 - Vega Ex'!C9, IF(B280="0",'3.1 - Vega Ex'!C5)))))</f>
        <v>0</v>
      </c>
      <c r="F280" s="105">
        <f t="shared" ref="F280" si="532">(E280*D280)</f>
        <v>0</v>
      </c>
      <c r="G280" s="61">
        <f t="shared" ref="G280" si="533">IF(F280&gt;C280,F280,C280)</f>
        <v>0</v>
      </c>
    </row>
    <row r="281" spans="1:7" ht="14.25" customHeight="1" x14ac:dyDescent="0.35">
      <c r="A281" s="101"/>
      <c r="B281" s="102"/>
      <c r="C281" s="103">
        <v>0</v>
      </c>
      <c r="D281" s="104"/>
      <c r="E281" s="105" t="b">
        <f>IF(B281="1",'3.1 - Vega Ex'!C6,IF(B281="2",'3.1 - Vega Ex'!C7,IF(B281="3",'3.1 - Vega Ex'!C8,IF(B281="4",'3.1 - Vega Ex'!C9, IF(B281="0",'3.1 - Vega Ex'!C5)))))</f>
        <v>0</v>
      </c>
      <c r="F281" s="105">
        <f t="shared" ref="F281" si="534">(E281*D281)</f>
        <v>0</v>
      </c>
      <c r="G281" s="61">
        <f t="shared" ref="G281" si="535">IF(F281&gt;C281,F281,C281)</f>
        <v>0</v>
      </c>
    </row>
    <row r="282" spans="1:7" ht="14.25" customHeight="1" x14ac:dyDescent="0.35">
      <c r="A282" s="101"/>
      <c r="B282" s="102"/>
      <c r="C282" s="103">
        <v>0</v>
      </c>
      <c r="D282" s="104"/>
      <c r="E282" s="105" t="b">
        <f>IF(B282="1",'3.1 - Vega Ex'!C6,IF(B282="2",'3.1 - Vega Ex'!C7,IF(B282="3",'3.1 - Vega Ex'!C8,IF(B282="4",'3.1 - Vega Ex'!C9, IF(B282="0",'3.1 - Vega Ex'!C5)))))</f>
        <v>0</v>
      </c>
      <c r="F282" s="105">
        <f t="shared" ref="F282" si="536">(E282*D282)</f>
        <v>0</v>
      </c>
      <c r="G282" s="61">
        <f t="shared" ref="G282" si="537">IF(F282&gt;C282,F282,C282)</f>
        <v>0</v>
      </c>
    </row>
    <row r="283" spans="1:7" ht="14.25" customHeight="1" x14ac:dyDescent="0.35">
      <c r="A283" s="101"/>
      <c r="B283" s="102"/>
      <c r="C283" s="103">
        <v>0</v>
      </c>
      <c r="D283" s="104"/>
      <c r="E283" s="105" t="b">
        <f>IF(B283="1",'3.1 - Vega Ex'!C6,IF(B283="2",'3.1 - Vega Ex'!C7,IF(B283="3",'3.1 - Vega Ex'!C8,IF(B283="4",'3.1 - Vega Ex'!C9, IF(B283="0",'3.1 - Vega Ex'!C5)))))</f>
        <v>0</v>
      </c>
      <c r="F283" s="105">
        <f t="shared" ref="F283" si="538">(E283*D283)</f>
        <v>0</v>
      </c>
      <c r="G283" s="61">
        <f t="shared" ref="G283" si="539">IF(F283&gt;C283,F283,C283)</f>
        <v>0</v>
      </c>
    </row>
    <row r="284" spans="1:7" ht="14.25" customHeight="1" x14ac:dyDescent="0.35">
      <c r="A284" s="101"/>
      <c r="B284" s="102"/>
      <c r="C284" s="103">
        <v>0</v>
      </c>
      <c r="D284" s="104"/>
      <c r="E284" s="105" t="b">
        <f>IF(B284="1",'3.1 - Vega Ex'!C6,IF(B284="2",'3.1 - Vega Ex'!C7,IF(B284="3",'3.1 - Vega Ex'!C8,IF(B284="4",'3.1 - Vega Ex'!C9, IF(B284="0",'3.1 - Vega Ex'!C5)))))</f>
        <v>0</v>
      </c>
      <c r="F284" s="105">
        <f t="shared" ref="F284" si="540">(E284*D284)</f>
        <v>0</v>
      </c>
      <c r="G284" s="61">
        <f t="shared" ref="G284" si="541">IF(F284&gt;C284,F284,C284)</f>
        <v>0</v>
      </c>
    </row>
    <row r="285" spans="1:7" ht="14.25" customHeight="1" x14ac:dyDescent="0.35">
      <c r="A285" s="101"/>
      <c r="B285" s="102"/>
      <c r="C285" s="103">
        <v>0</v>
      </c>
      <c r="D285" s="104"/>
      <c r="E285" s="105" t="b">
        <f>IF(B285="1",'3.1 - Vega Ex'!C6,IF(B285="2",'3.1 - Vega Ex'!C7,IF(B285="3",'3.1 - Vega Ex'!C8,IF(B285="4",'3.1 - Vega Ex'!C9, IF(B285="0",'3.1 - Vega Ex'!C5)))))</f>
        <v>0</v>
      </c>
      <c r="F285" s="105">
        <f t="shared" ref="F285" si="542">(E285*D285)</f>
        <v>0</v>
      </c>
      <c r="G285" s="61">
        <f t="shared" ref="G285" si="543">IF(F285&gt;C285,F285,C285)</f>
        <v>0</v>
      </c>
    </row>
    <row r="286" spans="1:7" ht="14.25" customHeight="1" x14ac:dyDescent="0.35">
      <c r="A286" s="101"/>
      <c r="B286" s="102"/>
      <c r="C286" s="103">
        <v>0</v>
      </c>
      <c r="D286" s="104"/>
      <c r="E286" s="105" t="b">
        <f>IF(B286="1",'3.1 - Vega Ex'!C6,IF(B286="2",'3.1 - Vega Ex'!C7,IF(B286="3",'3.1 - Vega Ex'!C8,IF(B286="4",'3.1 - Vega Ex'!C9, IF(B286="0",'3.1 - Vega Ex'!C5)))))</f>
        <v>0</v>
      </c>
      <c r="F286" s="105">
        <f t="shared" ref="F286" si="544">(E286*D286)</f>
        <v>0</v>
      </c>
      <c r="G286" s="61">
        <f t="shared" ref="G286" si="545">IF(F286&gt;C286,F286,C286)</f>
        <v>0</v>
      </c>
    </row>
    <row r="287" spans="1:7" ht="14.25" customHeight="1" x14ac:dyDescent="0.35">
      <c r="A287" s="101"/>
      <c r="B287" s="102"/>
      <c r="C287" s="103">
        <v>0</v>
      </c>
      <c r="D287" s="104"/>
      <c r="E287" s="105" t="b">
        <f>IF(B287="1",'3.1 - Vega Ex'!C6,IF(B287="2",'3.1 - Vega Ex'!C7,IF(B287="3",'3.1 - Vega Ex'!C8,IF(B287="4",'3.1 - Vega Ex'!C9, IF(B287="0",'3.1 - Vega Ex'!C5)))))</f>
        <v>0</v>
      </c>
      <c r="F287" s="105">
        <f t="shared" ref="F287" si="546">(E287*D287)</f>
        <v>0</v>
      </c>
      <c r="G287" s="61">
        <f t="shared" ref="G287" si="547">IF(F287&gt;C287,F287,C287)</f>
        <v>0</v>
      </c>
    </row>
    <row r="288" spans="1:7" ht="14.25" customHeight="1" x14ac:dyDescent="0.35">
      <c r="A288" s="101"/>
      <c r="B288" s="102"/>
      <c r="C288" s="103">
        <v>0</v>
      </c>
      <c r="D288" s="104"/>
      <c r="E288" s="105" t="b">
        <f>IF(B288="1",'3.1 - Vega Ex'!C6,IF(B288="2",'3.1 - Vega Ex'!C7,IF(B288="3",'3.1 - Vega Ex'!C8,IF(B288="4",'3.1 - Vega Ex'!C9, IF(B288="0",'3.1 - Vega Ex'!C5)))))</f>
        <v>0</v>
      </c>
      <c r="F288" s="105">
        <f t="shared" ref="F288" si="548">(E288*D288)</f>
        <v>0</v>
      </c>
      <c r="G288" s="61">
        <f t="shared" ref="G288" si="549">IF(F288&gt;C288,F288,C288)</f>
        <v>0</v>
      </c>
    </row>
    <row r="289" spans="1:7" ht="14.25" customHeight="1" x14ac:dyDescent="0.35">
      <c r="A289" s="101"/>
      <c r="B289" s="102"/>
      <c r="C289" s="103">
        <v>0</v>
      </c>
      <c r="D289" s="104"/>
      <c r="E289" s="105" t="b">
        <f>IF(B289="1",'3.1 - Vega Ex'!C6,IF(B289="2",'3.1 - Vega Ex'!C7,IF(B289="3",'3.1 - Vega Ex'!C8,IF(B289="4",'3.1 - Vega Ex'!C9, IF(B289="0",'3.1 - Vega Ex'!C5)))))</f>
        <v>0</v>
      </c>
      <c r="F289" s="105">
        <f t="shared" ref="F289" si="550">(E289*D289)</f>
        <v>0</v>
      </c>
      <c r="G289" s="61">
        <f t="shared" ref="G289" si="551">IF(F289&gt;C289,F289,C289)</f>
        <v>0</v>
      </c>
    </row>
    <row r="290" spans="1:7" ht="14.25" customHeight="1" x14ac:dyDescent="0.35">
      <c r="A290" s="101"/>
      <c r="B290" s="102"/>
      <c r="C290" s="103">
        <v>0</v>
      </c>
      <c r="D290" s="104"/>
      <c r="E290" s="105" t="b">
        <f>IF(B290="1",'3.1 - Vega Ex'!C6,IF(B290="2",'3.1 - Vega Ex'!C7,IF(B290="3",'3.1 - Vega Ex'!C8,IF(B290="4",'3.1 - Vega Ex'!C9, IF(B290="0",'3.1 - Vega Ex'!C5)))))</f>
        <v>0</v>
      </c>
      <c r="F290" s="105">
        <f t="shared" ref="F290" si="552">(E290*D290)</f>
        <v>0</v>
      </c>
      <c r="G290" s="61">
        <f t="shared" ref="G290" si="553">IF(F290&gt;C290,F290,C290)</f>
        <v>0</v>
      </c>
    </row>
    <row r="291" spans="1:7" ht="14.25" customHeight="1" x14ac:dyDescent="0.35">
      <c r="A291" s="101"/>
      <c r="B291" s="102"/>
      <c r="C291" s="103">
        <v>0</v>
      </c>
      <c r="D291" s="104"/>
      <c r="E291" s="105" t="b">
        <f>IF(B291="1",'3.1 - Vega Ex'!C6,IF(B291="2",'3.1 - Vega Ex'!C7,IF(B291="3",'3.1 - Vega Ex'!C8,IF(B291="4",'3.1 - Vega Ex'!C9, IF(B291="0",'3.1 - Vega Ex'!C5)))))</f>
        <v>0</v>
      </c>
      <c r="F291" s="105">
        <f t="shared" ref="F291" si="554">(E291*D291)</f>
        <v>0</v>
      </c>
      <c r="G291" s="61">
        <f t="shared" ref="G291" si="555">IF(F291&gt;C291,F291,C291)</f>
        <v>0</v>
      </c>
    </row>
    <row r="292" spans="1:7" ht="14.25" customHeight="1" x14ac:dyDescent="0.35">
      <c r="A292" s="101"/>
      <c r="B292" s="102"/>
      <c r="C292" s="103">
        <v>0</v>
      </c>
      <c r="D292" s="104"/>
      <c r="E292" s="105" t="b">
        <f>IF(B292="1",'3.1 - Vega Ex'!C6,IF(B292="2",'3.1 - Vega Ex'!C7,IF(B292="3",'3.1 - Vega Ex'!C8,IF(B292="4",'3.1 - Vega Ex'!C9, IF(B292="0",'3.1 - Vega Ex'!C5)))))</f>
        <v>0</v>
      </c>
      <c r="F292" s="105">
        <f t="shared" ref="F292" si="556">(E292*D292)</f>
        <v>0</v>
      </c>
      <c r="G292" s="61">
        <f t="shared" ref="G292" si="557">IF(F292&gt;C292,F292,C292)</f>
        <v>0</v>
      </c>
    </row>
    <row r="293" spans="1:7" ht="14.25" customHeight="1" x14ac:dyDescent="0.35">
      <c r="A293" s="101"/>
      <c r="B293" s="102"/>
      <c r="C293" s="103">
        <v>0</v>
      </c>
      <c r="D293" s="104"/>
      <c r="E293" s="105" t="b">
        <f>IF(B293="1",'3.1 - Vega Ex'!C6,IF(B293="2",'3.1 - Vega Ex'!C7,IF(B293="3",'3.1 - Vega Ex'!C8,IF(B293="4",'3.1 - Vega Ex'!C9, IF(B293="0",'3.1 - Vega Ex'!C5)))))</f>
        <v>0</v>
      </c>
      <c r="F293" s="105">
        <f t="shared" ref="F293" si="558">(E293*D293)</f>
        <v>0</v>
      </c>
      <c r="G293" s="61">
        <f t="shared" ref="G293" si="559">IF(F293&gt;C293,F293,C293)</f>
        <v>0</v>
      </c>
    </row>
    <row r="294" spans="1:7" ht="14.25" customHeight="1" x14ac:dyDescent="0.35">
      <c r="A294" s="101"/>
      <c r="B294" s="102"/>
      <c r="C294" s="103">
        <v>0</v>
      </c>
      <c r="D294" s="104"/>
      <c r="E294" s="105" t="b">
        <f>IF(B294="1",'3.1 - Vega Ex'!C6,IF(B294="2",'3.1 - Vega Ex'!C7,IF(B294="3",'3.1 - Vega Ex'!C8,IF(B294="4",'3.1 - Vega Ex'!C9, IF(B294="0",'3.1 - Vega Ex'!C5)))))</f>
        <v>0</v>
      </c>
      <c r="F294" s="105">
        <f t="shared" ref="F294" si="560">(E294*D294)</f>
        <v>0</v>
      </c>
      <c r="G294" s="61">
        <f t="shared" ref="G294" si="561">IF(F294&gt;C294,F294,C294)</f>
        <v>0</v>
      </c>
    </row>
    <row r="295" spans="1:7" ht="14.25" customHeight="1" x14ac:dyDescent="0.35">
      <c r="A295" s="101"/>
      <c r="B295" s="102"/>
      <c r="C295" s="103">
        <v>0</v>
      </c>
      <c r="D295" s="104"/>
      <c r="E295" s="105" t="b">
        <f>IF(B295="1",'3.1 - Vega Ex'!C6,IF(B295="2",'3.1 - Vega Ex'!C7,IF(B295="3",'3.1 - Vega Ex'!C8,IF(B295="4",'3.1 - Vega Ex'!C9, IF(B295="0",'3.1 - Vega Ex'!C5)))))</f>
        <v>0</v>
      </c>
      <c r="F295" s="105">
        <f t="shared" ref="F295" si="562">(E295*D295)</f>
        <v>0</v>
      </c>
      <c r="G295" s="61">
        <f t="shared" ref="G295" si="563">IF(F295&gt;C295,F295,C295)</f>
        <v>0</v>
      </c>
    </row>
    <row r="296" spans="1:7" ht="14.25" customHeight="1" x14ac:dyDescent="0.35">
      <c r="A296" s="101"/>
      <c r="B296" s="102"/>
      <c r="C296" s="103">
        <v>0</v>
      </c>
      <c r="D296" s="104"/>
      <c r="E296" s="105" t="b">
        <f>IF(B296="1",'3.1 - Vega Ex'!C6,IF(B296="2",'3.1 - Vega Ex'!C7,IF(B296="3",'3.1 - Vega Ex'!C8,IF(B296="4",'3.1 - Vega Ex'!C9, IF(B296="0",'3.1 - Vega Ex'!C5)))))</f>
        <v>0</v>
      </c>
      <c r="F296" s="105">
        <f t="shared" ref="F296" si="564">(E296*D296)</f>
        <v>0</v>
      </c>
      <c r="G296" s="61">
        <f t="shared" ref="G296" si="565">IF(F296&gt;C296,F296,C296)</f>
        <v>0</v>
      </c>
    </row>
    <row r="297" spans="1:7" ht="14.25" customHeight="1" x14ac:dyDescent="0.35">
      <c r="A297" s="101"/>
      <c r="B297" s="102"/>
      <c r="C297" s="103">
        <v>0</v>
      </c>
      <c r="D297" s="104"/>
      <c r="E297" s="105" t="b">
        <f>IF(B297="1",'3.1 - Vega Ex'!C6,IF(B297="2",'3.1 - Vega Ex'!C7,IF(B297="3",'3.1 - Vega Ex'!C8,IF(B297="4",'3.1 - Vega Ex'!C9, IF(B297="0",'3.1 - Vega Ex'!C5)))))</f>
        <v>0</v>
      </c>
      <c r="F297" s="105">
        <f t="shared" ref="F297" si="566">(E297*D297)</f>
        <v>0</v>
      </c>
      <c r="G297" s="61">
        <f t="shared" ref="G297" si="567">IF(F297&gt;C297,F297,C297)</f>
        <v>0</v>
      </c>
    </row>
    <row r="298" spans="1:7" ht="14.25" customHeight="1" x14ac:dyDescent="0.35">
      <c r="A298" s="101"/>
      <c r="B298" s="102"/>
      <c r="C298" s="103">
        <v>0</v>
      </c>
      <c r="D298" s="104"/>
      <c r="E298" s="105" t="b">
        <f>IF(B298="1",'3.1 - Vega Ex'!C6,IF(B298="2",'3.1 - Vega Ex'!C7,IF(B298="3",'3.1 - Vega Ex'!C8,IF(B298="4",'3.1 - Vega Ex'!C9, IF(B298="0",'3.1 - Vega Ex'!C5)))))</f>
        <v>0</v>
      </c>
      <c r="F298" s="105">
        <f t="shared" ref="F298" si="568">(E298*D298)</f>
        <v>0</v>
      </c>
      <c r="G298" s="61">
        <f t="shared" ref="G298" si="569">IF(F298&gt;C298,F298,C298)</f>
        <v>0</v>
      </c>
    </row>
    <row r="299" spans="1:7" ht="14.25" customHeight="1" x14ac:dyDescent="0.35">
      <c r="A299" s="101"/>
      <c r="B299" s="102"/>
      <c r="C299" s="103">
        <v>0</v>
      </c>
      <c r="D299" s="104"/>
      <c r="E299" s="105" t="b">
        <f>IF(B299="1",'3.1 - Vega Ex'!C6,IF(B299="2",'3.1 - Vega Ex'!C7,IF(B299="3",'3.1 - Vega Ex'!C8,IF(B299="4",'3.1 - Vega Ex'!C9, IF(B299="0",'3.1 - Vega Ex'!C5)))))</f>
        <v>0</v>
      </c>
      <c r="F299" s="105">
        <f t="shared" ref="F299" si="570">(E299*D299)</f>
        <v>0</v>
      </c>
      <c r="G299" s="61">
        <f t="shared" ref="G299" si="571">IF(F299&gt;C299,F299,C299)</f>
        <v>0</v>
      </c>
    </row>
    <row r="300" spans="1:7" ht="14.25" customHeight="1" x14ac:dyDescent="0.35">
      <c r="A300" s="101"/>
      <c r="B300" s="102"/>
      <c r="C300" s="103">
        <v>0</v>
      </c>
      <c r="D300" s="104"/>
      <c r="E300" s="105" t="b">
        <f>IF(B300="1",'3.1 - Vega Ex'!C6,IF(B300="2",'3.1 - Vega Ex'!C7,IF(B300="3",'3.1 - Vega Ex'!C8,IF(B300="4",'3.1 - Vega Ex'!C9, IF(B300="0",'3.1 - Vega Ex'!C5)))))</f>
        <v>0</v>
      </c>
      <c r="F300" s="105">
        <f t="shared" ref="F300" si="572">(E300*D300)</f>
        <v>0</v>
      </c>
      <c r="G300" s="61">
        <f t="shared" ref="G300" si="573">IF(F300&gt;C300,F300,C300)</f>
        <v>0</v>
      </c>
    </row>
    <row r="301" spans="1:7" ht="14.25" customHeight="1" x14ac:dyDescent="0.35">
      <c r="A301" s="101"/>
      <c r="B301" s="102"/>
      <c r="C301" s="103">
        <v>0</v>
      </c>
      <c r="D301" s="104"/>
      <c r="E301" s="105" t="b">
        <f>IF(B301="1",'3.1 - Vega Ex'!C6,IF(B301="2",'3.1 - Vega Ex'!C7,IF(B301="3",'3.1 - Vega Ex'!C8,IF(B301="4",'3.1 - Vega Ex'!C9, IF(B301="0",'3.1 - Vega Ex'!C5)))))</f>
        <v>0</v>
      </c>
      <c r="F301" s="105">
        <f t="shared" ref="F301" si="574">(E301*D301)</f>
        <v>0</v>
      </c>
      <c r="G301" s="61">
        <f t="shared" ref="G301" si="575">IF(F301&gt;C301,F301,C301)</f>
        <v>0</v>
      </c>
    </row>
    <row r="302" spans="1:7" ht="14.25" customHeight="1" x14ac:dyDescent="0.35">
      <c r="A302" s="101"/>
      <c r="B302" s="102"/>
      <c r="C302" s="103">
        <v>0</v>
      </c>
      <c r="D302" s="104"/>
      <c r="E302" s="105" t="b">
        <f>IF(B302="1",'3.1 - Vega Ex'!C6,IF(B302="2",'3.1 - Vega Ex'!C7,IF(B302="3",'3.1 - Vega Ex'!C8,IF(B302="4",'3.1 - Vega Ex'!C9, IF(B302="0",'3.1 - Vega Ex'!C5)))))</f>
        <v>0</v>
      </c>
      <c r="F302" s="105">
        <f t="shared" ref="F302" si="576">(E302*D302)</f>
        <v>0</v>
      </c>
      <c r="G302" s="61">
        <f t="shared" ref="G302" si="577">IF(F302&gt;C302,F302,C302)</f>
        <v>0</v>
      </c>
    </row>
    <row r="303" spans="1:7" ht="14.25" customHeight="1" x14ac:dyDescent="0.35">
      <c r="A303" s="101"/>
      <c r="B303" s="102"/>
      <c r="C303" s="103">
        <v>0</v>
      </c>
      <c r="D303" s="104"/>
      <c r="E303" s="105" t="b">
        <f>IF(B303="1",'3.1 - Vega Ex'!C6,IF(B303="2",'3.1 - Vega Ex'!C7,IF(B303="3",'3.1 - Vega Ex'!C8,IF(B303="4",'3.1 - Vega Ex'!C9, IF(B303="0",'3.1 - Vega Ex'!C5)))))</f>
        <v>0</v>
      </c>
      <c r="F303" s="105">
        <f t="shared" ref="F303" si="578">(E303*D303)</f>
        <v>0</v>
      </c>
      <c r="G303" s="61">
        <f t="shared" ref="G303" si="579">IF(F303&gt;C303,F303,C303)</f>
        <v>0</v>
      </c>
    </row>
    <row r="304" spans="1:7" ht="14.25" customHeight="1" x14ac:dyDescent="0.35">
      <c r="A304" s="101"/>
      <c r="B304" s="102"/>
      <c r="C304" s="103">
        <v>0</v>
      </c>
      <c r="D304" s="104"/>
      <c r="E304" s="105" t="b">
        <f>IF(B304="1",'3.1 - Vega Ex'!C6,IF(B304="2",'3.1 - Vega Ex'!C7,IF(B304="3",'3.1 - Vega Ex'!C8,IF(B304="4",'3.1 - Vega Ex'!C9, IF(B304="0",'3.1 - Vega Ex'!C5)))))</f>
        <v>0</v>
      </c>
      <c r="F304" s="105">
        <f t="shared" ref="F304" si="580">(E304*D304)</f>
        <v>0</v>
      </c>
      <c r="G304" s="61">
        <f t="shared" ref="G304" si="581">IF(F304&gt;C304,F304,C304)</f>
        <v>0</v>
      </c>
    </row>
    <row r="305" spans="1:7" ht="14.25" customHeight="1" x14ac:dyDescent="0.35">
      <c r="A305" s="101"/>
      <c r="B305" s="102"/>
      <c r="C305" s="103">
        <v>0</v>
      </c>
      <c r="D305" s="104"/>
      <c r="E305" s="105" t="b">
        <f>IF(B305="1",'3.1 - Vega Ex'!C6,IF(B305="2",'3.1 - Vega Ex'!C7,IF(B305="3",'3.1 - Vega Ex'!C8,IF(B305="4",'3.1 - Vega Ex'!C9, IF(B305="0",'3.1 - Vega Ex'!C5)))))</f>
        <v>0</v>
      </c>
      <c r="F305" s="105">
        <f t="shared" ref="F305" si="582">(E305*D305)</f>
        <v>0</v>
      </c>
      <c r="G305" s="61">
        <f t="shared" ref="G305" si="583">IF(F305&gt;C305,F305,C305)</f>
        <v>0</v>
      </c>
    </row>
    <row r="306" spans="1:7" ht="14.25" customHeight="1" x14ac:dyDescent="0.35">
      <c r="A306" s="101"/>
      <c r="B306" s="102"/>
      <c r="C306" s="103">
        <v>0</v>
      </c>
      <c r="D306" s="104"/>
      <c r="E306" s="105" t="b">
        <f>IF(B306="1",'3.1 - Vega Ex'!C6,IF(B306="2",'3.1 - Vega Ex'!C7,IF(B306="3",'3.1 - Vega Ex'!C8,IF(B306="4",'3.1 - Vega Ex'!C9, IF(B306="0",'3.1 - Vega Ex'!C5)))))</f>
        <v>0</v>
      </c>
      <c r="F306" s="105">
        <f t="shared" ref="F306" si="584">(E306*D306)</f>
        <v>0</v>
      </c>
      <c r="G306" s="61">
        <f t="shared" ref="G306" si="585">IF(F306&gt;C306,F306,C306)</f>
        <v>0</v>
      </c>
    </row>
    <row r="307" spans="1:7" ht="14.25" customHeight="1" x14ac:dyDescent="0.35">
      <c r="A307" s="101"/>
      <c r="B307" s="102"/>
      <c r="C307" s="103">
        <v>0</v>
      </c>
      <c r="D307" s="104"/>
      <c r="E307" s="105" t="b">
        <f>IF(B307="1",'3.1 - Vega Ex'!C6,IF(B307="2",'3.1 - Vega Ex'!C7,IF(B307="3",'3.1 - Vega Ex'!C8,IF(B307="4",'3.1 - Vega Ex'!C9, IF(B307="0",'3.1 - Vega Ex'!C5)))))</f>
        <v>0</v>
      </c>
      <c r="F307" s="105">
        <f t="shared" ref="F307" si="586">(E307*D307)</f>
        <v>0</v>
      </c>
      <c r="G307" s="61">
        <f t="shared" ref="G307" si="587">IF(F307&gt;C307,F307,C307)</f>
        <v>0</v>
      </c>
    </row>
    <row r="308" spans="1:7" ht="14.25" customHeight="1" x14ac:dyDescent="0.35">
      <c r="A308" s="101"/>
      <c r="B308" s="102"/>
      <c r="C308" s="103">
        <v>0</v>
      </c>
      <c r="D308" s="104"/>
      <c r="E308" s="105" t="b">
        <f>IF(B308="1",'3.1 - Vega Ex'!C6,IF(B308="2",'3.1 - Vega Ex'!C7,IF(B308="3",'3.1 - Vega Ex'!C8,IF(B308="4",'3.1 - Vega Ex'!C9, IF(B308="0",'3.1 - Vega Ex'!C5)))))</f>
        <v>0</v>
      </c>
      <c r="F308" s="105">
        <f t="shared" ref="F308" si="588">(E308*D308)</f>
        <v>0</v>
      </c>
      <c r="G308" s="61">
        <f t="shared" ref="G308" si="589">IF(F308&gt;C308,F308,C308)</f>
        <v>0</v>
      </c>
    </row>
    <row r="309" spans="1:7" ht="14.25" customHeight="1" x14ac:dyDescent="0.35">
      <c r="A309" s="101"/>
      <c r="B309" s="102"/>
      <c r="C309" s="103">
        <v>0</v>
      </c>
      <c r="D309" s="104"/>
      <c r="E309" s="105" t="b">
        <f>IF(B309="1",'3.1 - Vega Ex'!C6,IF(B309="2",'3.1 - Vega Ex'!C7,IF(B309="3",'3.1 - Vega Ex'!C8,IF(B309="4",'3.1 - Vega Ex'!C9, IF(B309="0",'3.1 - Vega Ex'!C5)))))</f>
        <v>0</v>
      </c>
      <c r="F309" s="105">
        <f t="shared" ref="F309" si="590">(E309*D309)</f>
        <v>0</v>
      </c>
      <c r="G309" s="61">
        <f t="shared" ref="G309" si="591">IF(F309&gt;C309,F309,C309)</f>
        <v>0</v>
      </c>
    </row>
    <row r="310" spans="1:7" ht="14.25" customHeight="1" x14ac:dyDescent="0.35">
      <c r="A310" s="101"/>
      <c r="B310" s="102"/>
      <c r="C310" s="103">
        <v>0</v>
      </c>
      <c r="D310" s="104"/>
      <c r="E310" s="105" t="b">
        <f>IF(B310="1",'3.1 - Vega Ex'!C6,IF(B310="2",'3.1 - Vega Ex'!C7,IF(B310="3",'3.1 - Vega Ex'!C8,IF(B310="4",'3.1 - Vega Ex'!C9, IF(B310="0",'3.1 - Vega Ex'!C5)))))</f>
        <v>0</v>
      </c>
      <c r="F310" s="105">
        <f t="shared" ref="F310" si="592">(E310*D310)</f>
        <v>0</v>
      </c>
      <c r="G310" s="61">
        <f t="shared" ref="G310" si="593">IF(F310&gt;C310,F310,C310)</f>
        <v>0</v>
      </c>
    </row>
    <row r="311" spans="1:7" ht="14.25" customHeight="1" x14ac:dyDescent="0.35">
      <c r="A311" s="101"/>
      <c r="B311" s="102"/>
      <c r="C311" s="103">
        <v>0</v>
      </c>
      <c r="D311" s="104"/>
      <c r="E311" s="105" t="b">
        <f>IF(B311="1",'3.1 - Vega Ex'!C6,IF(B311="2",'3.1 - Vega Ex'!C7,IF(B311="3",'3.1 - Vega Ex'!C8,IF(B311="4",'3.1 - Vega Ex'!C9, IF(B311="0",'3.1 - Vega Ex'!C5)))))</f>
        <v>0</v>
      </c>
      <c r="F311" s="105">
        <f t="shared" ref="F311" si="594">(E311*D311)</f>
        <v>0</v>
      </c>
      <c r="G311" s="61">
        <f t="shared" ref="G311" si="595">IF(F311&gt;C311,F311,C311)</f>
        <v>0</v>
      </c>
    </row>
    <row r="312" spans="1:7" ht="14.25" customHeight="1" x14ac:dyDescent="0.35">
      <c r="A312" s="101"/>
      <c r="B312" s="102"/>
      <c r="C312" s="103">
        <v>0</v>
      </c>
      <c r="D312" s="104"/>
      <c r="E312" s="105" t="b">
        <f>IF(B312="1",'3.1 - Vega Ex'!C6,IF(B312="2",'3.1 - Vega Ex'!C7,IF(B312="3",'3.1 - Vega Ex'!C8,IF(B312="4",'3.1 - Vega Ex'!C9, IF(B312="0",'3.1 - Vega Ex'!C5)))))</f>
        <v>0</v>
      </c>
      <c r="F312" s="105">
        <f t="shared" ref="F312" si="596">(E312*D312)</f>
        <v>0</v>
      </c>
      <c r="G312" s="61">
        <f t="shared" ref="G312" si="597">IF(F312&gt;C312,F312,C312)</f>
        <v>0</v>
      </c>
    </row>
    <row r="313" spans="1:7" ht="14.25" customHeight="1" x14ac:dyDescent="0.35">
      <c r="A313" s="101"/>
      <c r="B313" s="102"/>
      <c r="C313" s="103">
        <v>0</v>
      </c>
      <c r="D313" s="104"/>
      <c r="E313" s="105" t="b">
        <f>IF(B313="1",'3.1 - Vega Ex'!C6,IF(B313="2",'3.1 - Vega Ex'!C7,IF(B313="3",'3.1 - Vega Ex'!C8,IF(B313="4",'3.1 - Vega Ex'!C9, IF(B313="0",'3.1 - Vega Ex'!C5)))))</f>
        <v>0</v>
      </c>
      <c r="F313" s="105">
        <f t="shared" ref="F313" si="598">(E313*D313)</f>
        <v>0</v>
      </c>
      <c r="G313" s="61">
        <f t="shared" ref="G313" si="599">IF(F313&gt;C313,F313,C313)</f>
        <v>0</v>
      </c>
    </row>
    <row r="314" spans="1:7" ht="14.25" customHeight="1" x14ac:dyDescent="0.35">
      <c r="A314" s="101"/>
      <c r="B314" s="102"/>
      <c r="C314" s="103">
        <v>0</v>
      </c>
      <c r="D314" s="104"/>
      <c r="E314" s="105" t="b">
        <f>IF(B314="1",'3.1 - Vega Ex'!C6,IF(B314="2",'3.1 - Vega Ex'!C7,IF(B314="3",'3.1 - Vega Ex'!C8,IF(B314="4",'3.1 - Vega Ex'!C9, IF(B314="0",'3.1 - Vega Ex'!C5)))))</f>
        <v>0</v>
      </c>
      <c r="F314" s="105">
        <f t="shared" ref="F314" si="600">(E314*D314)</f>
        <v>0</v>
      </c>
      <c r="G314" s="61">
        <f t="shared" ref="G314" si="601">IF(F314&gt;C314,F314,C314)</f>
        <v>0</v>
      </c>
    </row>
    <row r="315" spans="1:7" ht="14.25" customHeight="1" x14ac:dyDescent="0.35">
      <c r="A315" s="101"/>
      <c r="B315" s="102"/>
      <c r="C315" s="103">
        <v>0</v>
      </c>
      <c r="D315" s="104"/>
      <c r="E315" s="105" t="b">
        <f>IF(B315="1",'3.1 - Vega Ex'!C6,IF(B315="2",'3.1 - Vega Ex'!C7,IF(B315="3",'3.1 - Vega Ex'!C8,IF(B315="4",'3.1 - Vega Ex'!C9, IF(B315="0",'3.1 - Vega Ex'!C5)))))</f>
        <v>0</v>
      </c>
      <c r="F315" s="105">
        <f t="shared" ref="F315" si="602">(E315*D315)</f>
        <v>0</v>
      </c>
      <c r="G315" s="61">
        <f t="shared" ref="G315" si="603">IF(F315&gt;C315,F315,C315)</f>
        <v>0</v>
      </c>
    </row>
    <row r="316" spans="1:7" ht="14.25" customHeight="1" x14ac:dyDescent="0.35">
      <c r="A316" s="101"/>
      <c r="B316" s="102"/>
      <c r="C316" s="103">
        <v>0</v>
      </c>
      <c r="D316" s="104"/>
      <c r="E316" s="105" t="b">
        <f>IF(B316="1",'3.1 - Vega Ex'!C6,IF(B316="2",'3.1 - Vega Ex'!C7,IF(B316="3",'3.1 - Vega Ex'!C8,IF(B316="4",'3.1 - Vega Ex'!C9, IF(B316="0",'3.1 - Vega Ex'!C5)))))</f>
        <v>0</v>
      </c>
      <c r="F316" s="105">
        <f t="shared" ref="F316" si="604">(E316*D316)</f>
        <v>0</v>
      </c>
      <c r="G316" s="61">
        <f t="shared" ref="G316" si="605">IF(F316&gt;C316,F316,C316)</f>
        <v>0</v>
      </c>
    </row>
    <row r="317" spans="1:7" ht="14.25" customHeight="1" x14ac:dyDescent="0.35">
      <c r="A317" s="101"/>
      <c r="B317" s="102"/>
      <c r="C317" s="103">
        <v>0</v>
      </c>
      <c r="D317" s="104"/>
      <c r="E317" s="105" t="b">
        <f>IF(B317="1",'3.1 - Vega Ex'!C6,IF(B317="2",'3.1 - Vega Ex'!C7,IF(B317="3",'3.1 - Vega Ex'!C8,IF(B317="4",'3.1 - Vega Ex'!C9, IF(B317="0",'3.1 - Vega Ex'!C5)))))</f>
        <v>0</v>
      </c>
      <c r="F317" s="105">
        <f t="shared" ref="F317" si="606">(E317*D317)</f>
        <v>0</v>
      </c>
      <c r="G317" s="61">
        <f t="shared" ref="G317" si="607">IF(F317&gt;C317,F317,C317)</f>
        <v>0</v>
      </c>
    </row>
    <row r="318" spans="1:7" ht="14.25" customHeight="1" x14ac:dyDescent="0.35">
      <c r="A318" s="101"/>
      <c r="B318" s="102"/>
      <c r="C318" s="103">
        <v>0</v>
      </c>
      <c r="D318" s="104"/>
      <c r="E318" s="105" t="b">
        <f>IF(B318="1",'3.1 - Vega Ex'!C6,IF(B318="2",'3.1 - Vega Ex'!C7,IF(B318="3",'3.1 - Vega Ex'!C8,IF(B318="4",'3.1 - Vega Ex'!C9, IF(B318="0",'3.1 - Vega Ex'!C5)))))</f>
        <v>0</v>
      </c>
      <c r="F318" s="105">
        <f t="shared" ref="F318" si="608">(E318*D318)</f>
        <v>0</v>
      </c>
      <c r="G318" s="61">
        <f t="shared" ref="G318" si="609">IF(F318&gt;C318,F318,C318)</f>
        <v>0</v>
      </c>
    </row>
    <row r="319" spans="1:7" ht="14.25" customHeight="1" x14ac:dyDescent="0.35">
      <c r="A319" s="101"/>
      <c r="B319" s="102"/>
      <c r="C319" s="103">
        <v>0</v>
      </c>
      <c r="D319" s="104"/>
      <c r="E319" s="105" t="b">
        <f>IF(B319="1",'3.1 - Vega Ex'!C6,IF(B319="2",'3.1 - Vega Ex'!C7,IF(B319="3",'3.1 - Vega Ex'!C8,IF(B319="4",'3.1 - Vega Ex'!C9, IF(B319="0",'3.1 - Vega Ex'!C5)))))</f>
        <v>0</v>
      </c>
      <c r="F319" s="105">
        <f t="shared" ref="F319" si="610">(E319*D319)</f>
        <v>0</v>
      </c>
      <c r="G319" s="61">
        <f t="shared" ref="G319" si="611">IF(F319&gt;C319,F319,C319)</f>
        <v>0</v>
      </c>
    </row>
    <row r="320" spans="1:7" ht="14.25" customHeight="1" x14ac:dyDescent="0.35">
      <c r="A320" s="101"/>
      <c r="B320" s="102"/>
      <c r="C320" s="103">
        <v>0</v>
      </c>
      <c r="D320" s="104"/>
      <c r="E320" s="105" t="b">
        <f>IF(B320="1",'3.1 - Vega Ex'!C6,IF(B320="2",'3.1 - Vega Ex'!C7,IF(B320="3",'3.1 - Vega Ex'!C8,IF(B320="4",'3.1 - Vega Ex'!C9, IF(B320="0",'3.1 - Vega Ex'!C5)))))</f>
        <v>0</v>
      </c>
      <c r="F320" s="105">
        <f t="shared" ref="F320" si="612">(E320*D320)</f>
        <v>0</v>
      </c>
      <c r="G320" s="61">
        <f t="shared" ref="G320" si="613">IF(F320&gt;C320,F320,C320)</f>
        <v>0</v>
      </c>
    </row>
    <row r="321" spans="1:7" ht="14.25" customHeight="1" x14ac:dyDescent="0.35">
      <c r="A321" s="101"/>
      <c r="B321" s="102"/>
      <c r="C321" s="103">
        <v>0</v>
      </c>
      <c r="D321" s="104"/>
      <c r="E321" s="105" t="b">
        <f>IF(B321="1",'3.1 - Vega Ex'!C6,IF(B321="2",'3.1 - Vega Ex'!C7,IF(B321="3",'3.1 - Vega Ex'!C8,IF(B321="4",'3.1 - Vega Ex'!C9, IF(B321="0",'3.1 - Vega Ex'!C5)))))</f>
        <v>0</v>
      </c>
      <c r="F321" s="105">
        <f t="shared" ref="F321" si="614">(E321*D321)</f>
        <v>0</v>
      </c>
      <c r="G321" s="61">
        <f t="shared" ref="G321" si="615">IF(F321&gt;C321,F321,C321)</f>
        <v>0</v>
      </c>
    </row>
    <row r="322" spans="1:7" ht="14.25" customHeight="1" x14ac:dyDescent="0.35">
      <c r="A322" s="101"/>
      <c r="B322" s="102"/>
      <c r="C322" s="103">
        <v>0</v>
      </c>
      <c r="D322" s="104"/>
      <c r="E322" s="105" t="b">
        <f>IF(B322="1",'3.1 - Vega Ex'!C6,IF(B322="2",'3.1 - Vega Ex'!C7,IF(B322="3",'3.1 - Vega Ex'!C8,IF(B322="4",'3.1 - Vega Ex'!C9, IF(B322="0",'3.1 - Vega Ex'!C5)))))</f>
        <v>0</v>
      </c>
      <c r="F322" s="105">
        <f t="shared" ref="F322" si="616">(E322*D322)</f>
        <v>0</v>
      </c>
      <c r="G322" s="61">
        <f t="shared" ref="G322" si="617">IF(F322&gt;C322,F322,C322)</f>
        <v>0</v>
      </c>
    </row>
    <row r="323" spans="1:7" ht="14.25" customHeight="1" x14ac:dyDescent="0.35">
      <c r="A323" s="101"/>
      <c r="B323" s="102"/>
      <c r="C323" s="103">
        <v>0</v>
      </c>
      <c r="D323" s="104"/>
      <c r="E323" s="105" t="b">
        <f>IF(B323="1",'3.1 - Vega Ex'!C6,IF(B323="2",'3.1 - Vega Ex'!C7,IF(B323="3",'3.1 - Vega Ex'!C8,IF(B323="4",'3.1 - Vega Ex'!C9, IF(B323="0",'3.1 - Vega Ex'!C5)))))</f>
        <v>0</v>
      </c>
      <c r="F323" s="105">
        <f t="shared" ref="F323" si="618">(E323*D323)</f>
        <v>0</v>
      </c>
      <c r="G323" s="61">
        <f t="shared" ref="G323" si="619">IF(F323&gt;C323,F323,C323)</f>
        <v>0</v>
      </c>
    </row>
    <row r="324" spans="1:7" ht="14.25" customHeight="1" x14ac:dyDescent="0.35">
      <c r="A324" s="101"/>
      <c r="B324" s="102"/>
      <c r="C324" s="103">
        <v>0</v>
      </c>
      <c r="D324" s="104"/>
      <c r="E324" s="105" t="b">
        <f>IF(B324="1",'3.1 - Vega Ex'!C6,IF(B324="2",'3.1 - Vega Ex'!C7,IF(B324="3",'3.1 - Vega Ex'!C8,IF(B324="4",'3.1 - Vega Ex'!C9, IF(B324="0",'3.1 - Vega Ex'!C5)))))</f>
        <v>0</v>
      </c>
      <c r="F324" s="105">
        <f t="shared" ref="F324" si="620">(E324*D324)</f>
        <v>0</v>
      </c>
      <c r="G324" s="61">
        <f t="shared" ref="G324" si="621">IF(F324&gt;C324,F324,C324)</f>
        <v>0</v>
      </c>
    </row>
    <row r="325" spans="1:7" ht="14.25" customHeight="1" x14ac:dyDescent="0.35">
      <c r="A325" s="101"/>
      <c r="B325" s="102"/>
      <c r="C325" s="103">
        <v>0</v>
      </c>
      <c r="D325" s="104"/>
      <c r="E325" s="105" t="b">
        <f>IF(B325="1",'3.1 - Vega Ex'!C6,IF(B325="2",'3.1 - Vega Ex'!C7,IF(B325="3",'3.1 - Vega Ex'!C8,IF(B325="4",'3.1 - Vega Ex'!C9, IF(B325="0",'3.1 - Vega Ex'!C5)))))</f>
        <v>0</v>
      </c>
      <c r="F325" s="105">
        <f t="shared" ref="F325" si="622">(E325*D325)</f>
        <v>0</v>
      </c>
      <c r="G325" s="61">
        <f t="shared" ref="G325" si="623">IF(F325&gt;C325,F325,C325)</f>
        <v>0</v>
      </c>
    </row>
    <row r="326" spans="1:7" ht="14.25" customHeight="1" x14ac:dyDescent="0.35">
      <c r="A326" s="101"/>
      <c r="B326" s="102"/>
      <c r="C326" s="103">
        <v>0</v>
      </c>
      <c r="D326" s="104"/>
      <c r="E326" s="105" t="b">
        <f>IF(B326="1",'3.1 - Vega Ex'!C6,IF(B326="2",'3.1 - Vega Ex'!C7,IF(B326="3",'3.1 - Vega Ex'!C8,IF(B326="4",'3.1 - Vega Ex'!C9, IF(B326="0",'3.1 - Vega Ex'!C5)))))</f>
        <v>0</v>
      </c>
      <c r="F326" s="105">
        <f t="shared" ref="F326" si="624">(E326*D326)</f>
        <v>0</v>
      </c>
      <c r="G326" s="61">
        <f t="shared" ref="G326" si="625">IF(F326&gt;C326,F326,C326)</f>
        <v>0</v>
      </c>
    </row>
    <row r="327" spans="1:7" ht="14.25" customHeight="1" x14ac:dyDescent="0.35">
      <c r="A327" s="101"/>
      <c r="B327" s="102"/>
      <c r="C327" s="103">
        <v>0</v>
      </c>
      <c r="D327" s="104"/>
      <c r="E327" s="105" t="b">
        <f>IF(B327="1",'3.1 - Vega Ex'!C6,IF(B327="2",'3.1 - Vega Ex'!C7,IF(B327="3",'3.1 - Vega Ex'!C8,IF(B327="4",'3.1 - Vega Ex'!C9, IF(B327="0",'3.1 - Vega Ex'!C5)))))</f>
        <v>0</v>
      </c>
      <c r="F327" s="105">
        <f t="shared" ref="F327" si="626">(E327*D327)</f>
        <v>0</v>
      </c>
      <c r="G327" s="61">
        <f t="shared" ref="G327" si="627">IF(F327&gt;C327,F327,C327)</f>
        <v>0</v>
      </c>
    </row>
    <row r="328" spans="1:7" ht="14.25" customHeight="1" x14ac:dyDescent="0.35">
      <c r="A328" s="101"/>
      <c r="B328" s="102"/>
      <c r="C328" s="103">
        <v>0</v>
      </c>
      <c r="D328" s="104"/>
      <c r="E328" s="105" t="b">
        <f>IF(B328="1",'3.1 - Vega Ex'!C6,IF(B328="2",'3.1 - Vega Ex'!C7,IF(B328="3",'3.1 - Vega Ex'!C8,IF(B328="4",'3.1 - Vega Ex'!C9, IF(B328="0",'3.1 - Vega Ex'!C5)))))</f>
        <v>0</v>
      </c>
      <c r="F328" s="105">
        <f t="shared" ref="F328" si="628">(E328*D328)</f>
        <v>0</v>
      </c>
      <c r="G328" s="61">
        <f t="shared" ref="G328" si="629">IF(F328&gt;C328,F328,C328)</f>
        <v>0</v>
      </c>
    </row>
    <row r="329" spans="1:7" ht="14.25" customHeight="1" x14ac:dyDescent="0.35">
      <c r="A329" s="101"/>
      <c r="B329" s="102"/>
      <c r="C329" s="103">
        <v>0</v>
      </c>
      <c r="D329" s="104"/>
      <c r="E329" s="105" t="b">
        <f>IF(B329="1",'3.1 - Vega Ex'!C6,IF(B329="2",'3.1 - Vega Ex'!C7,IF(B329="3",'3.1 - Vega Ex'!C8,IF(B329="4",'3.1 - Vega Ex'!C9, IF(B329="0",'3.1 - Vega Ex'!C5)))))</f>
        <v>0</v>
      </c>
      <c r="F329" s="105">
        <f t="shared" ref="F329" si="630">(E329*D329)</f>
        <v>0</v>
      </c>
      <c r="G329" s="61">
        <f t="shared" ref="G329" si="631">IF(F329&gt;C329,F329,C329)</f>
        <v>0</v>
      </c>
    </row>
    <row r="330" spans="1:7" ht="14.25" customHeight="1" x14ac:dyDescent="0.35">
      <c r="A330" s="101"/>
      <c r="B330" s="102"/>
      <c r="C330" s="103">
        <v>0</v>
      </c>
      <c r="D330" s="104"/>
      <c r="E330" s="105" t="b">
        <f>IF(B330="1",'3.1 - Vega Ex'!C6,IF(B330="2",'3.1 - Vega Ex'!C7,IF(B330="3",'3.1 - Vega Ex'!C8,IF(B330="4",'3.1 - Vega Ex'!C9, IF(B330="0",'3.1 - Vega Ex'!C5)))))</f>
        <v>0</v>
      </c>
      <c r="F330" s="105">
        <f t="shared" ref="F330" si="632">(E330*D330)</f>
        <v>0</v>
      </c>
      <c r="G330" s="61">
        <f t="shared" ref="G330" si="633">IF(F330&gt;C330,F330,C330)</f>
        <v>0</v>
      </c>
    </row>
    <row r="331" spans="1:7" ht="14.25" customHeight="1" x14ac:dyDescent="0.35">
      <c r="A331" s="101"/>
      <c r="B331" s="102"/>
      <c r="C331" s="103">
        <v>0</v>
      </c>
      <c r="D331" s="104"/>
      <c r="E331" s="105" t="b">
        <f>IF(B331="1",'3.1 - Vega Ex'!C6,IF(B331="2",'3.1 - Vega Ex'!C7,IF(B331="3",'3.1 - Vega Ex'!C8,IF(B331="4",'3.1 - Vega Ex'!C9, IF(B331="0",'3.1 - Vega Ex'!C5)))))</f>
        <v>0</v>
      </c>
      <c r="F331" s="105">
        <f t="shared" ref="F331" si="634">(E331*D331)</f>
        <v>0</v>
      </c>
      <c r="G331" s="61">
        <f t="shared" ref="G331" si="635">IF(F331&gt;C331,F331,C331)</f>
        <v>0</v>
      </c>
    </row>
    <row r="332" spans="1:7" ht="14.25" customHeight="1" x14ac:dyDescent="0.35">
      <c r="A332" s="101"/>
      <c r="B332" s="102"/>
      <c r="C332" s="103">
        <v>0</v>
      </c>
      <c r="D332" s="104"/>
      <c r="E332" s="105" t="b">
        <f>IF(B332="1",'3.1 - Vega Ex'!C6,IF(B332="2",'3.1 - Vega Ex'!C7,IF(B332="3",'3.1 - Vega Ex'!C8,IF(B332="4",'3.1 - Vega Ex'!C9, IF(B332="0",'3.1 - Vega Ex'!C5)))))</f>
        <v>0</v>
      </c>
      <c r="F332" s="105">
        <f t="shared" ref="F332" si="636">(E332*D332)</f>
        <v>0</v>
      </c>
      <c r="G332" s="61">
        <f t="shared" ref="G332" si="637">IF(F332&gt;C332,F332,C332)</f>
        <v>0</v>
      </c>
    </row>
    <row r="333" spans="1:7" ht="14.25" customHeight="1" x14ac:dyDescent="0.35">
      <c r="A333" s="101"/>
      <c r="B333" s="102"/>
      <c r="C333" s="103">
        <v>0</v>
      </c>
      <c r="D333" s="104"/>
      <c r="E333" s="105" t="b">
        <f>IF(B333="1",'3.1 - Vega Ex'!C6,IF(B333="2",'3.1 - Vega Ex'!C7,IF(B333="3",'3.1 - Vega Ex'!C8,IF(B333="4",'3.1 - Vega Ex'!C9, IF(B333="0",'3.1 - Vega Ex'!C5)))))</f>
        <v>0</v>
      </c>
      <c r="F333" s="105">
        <f t="shared" ref="F333" si="638">(E333*D333)</f>
        <v>0</v>
      </c>
      <c r="G333" s="61">
        <f t="shared" ref="G333" si="639">IF(F333&gt;C333,F333,C333)</f>
        <v>0</v>
      </c>
    </row>
    <row r="334" spans="1:7" ht="14.25" customHeight="1" x14ac:dyDescent="0.35">
      <c r="A334" s="101"/>
      <c r="B334" s="102"/>
      <c r="C334" s="103">
        <v>0</v>
      </c>
      <c r="D334" s="104"/>
      <c r="E334" s="105" t="b">
        <f>IF(B334="1",'3.1 - Vega Ex'!C6,IF(B334="2",'3.1 - Vega Ex'!C7,IF(B334="3",'3.1 - Vega Ex'!C8,IF(B334="4",'3.1 - Vega Ex'!C9, IF(B334="0",'3.1 - Vega Ex'!C5)))))</f>
        <v>0</v>
      </c>
      <c r="F334" s="105">
        <f t="shared" ref="F334" si="640">(E334*D334)</f>
        <v>0</v>
      </c>
      <c r="G334" s="61">
        <f t="shared" ref="G334" si="641">IF(F334&gt;C334,F334,C334)</f>
        <v>0</v>
      </c>
    </row>
    <row r="335" spans="1:7" ht="14.25" customHeight="1" x14ac:dyDescent="0.35">
      <c r="A335" s="101"/>
      <c r="B335" s="102"/>
      <c r="C335" s="103">
        <v>0</v>
      </c>
      <c r="D335" s="104"/>
      <c r="E335" s="105" t="b">
        <f>IF(B335="1",'3.1 - Vega Ex'!C6,IF(B335="2",'3.1 - Vega Ex'!C7,IF(B335="3",'3.1 - Vega Ex'!C8,IF(B335="4",'3.1 - Vega Ex'!C9, IF(B335="0",'3.1 - Vega Ex'!C5)))))</f>
        <v>0</v>
      </c>
      <c r="F335" s="105">
        <f t="shared" ref="F335" si="642">(E335*D335)</f>
        <v>0</v>
      </c>
      <c r="G335" s="61">
        <f t="shared" ref="G335" si="643">IF(F335&gt;C335,F335,C335)</f>
        <v>0</v>
      </c>
    </row>
    <row r="336" spans="1:7" ht="14.25" customHeight="1" x14ac:dyDescent="0.35">
      <c r="A336" s="101"/>
      <c r="B336" s="102"/>
      <c r="C336" s="103">
        <v>0</v>
      </c>
      <c r="D336" s="104"/>
      <c r="E336" s="105" t="b">
        <f>IF(B336="1",'3.1 - Vega Ex'!C6,IF(B336="2",'3.1 - Vega Ex'!C7,IF(B336="3",'3.1 - Vega Ex'!C8,IF(B336="4",'3.1 - Vega Ex'!C9, IF(B336="0",'3.1 - Vega Ex'!C5)))))</f>
        <v>0</v>
      </c>
      <c r="F336" s="105">
        <f t="shared" ref="F336" si="644">(E336*D336)</f>
        <v>0</v>
      </c>
      <c r="G336" s="61">
        <f t="shared" ref="G336" si="645">IF(F336&gt;C336,F336,C336)</f>
        <v>0</v>
      </c>
    </row>
    <row r="337" spans="1:7" ht="14.25" customHeight="1" x14ac:dyDescent="0.35">
      <c r="A337" s="101"/>
      <c r="B337" s="102"/>
      <c r="C337" s="103">
        <v>0</v>
      </c>
      <c r="D337" s="104"/>
      <c r="E337" s="105" t="b">
        <f>IF(B337="1",'3.1 - Vega Ex'!C6,IF(B337="2",'3.1 - Vega Ex'!C7,IF(B337="3",'3.1 - Vega Ex'!C8,IF(B337="4",'3.1 - Vega Ex'!C9, IF(B337="0",'3.1 - Vega Ex'!C5)))))</f>
        <v>0</v>
      </c>
      <c r="F337" s="105">
        <f t="shared" ref="F337" si="646">(E337*D337)</f>
        <v>0</v>
      </c>
      <c r="G337" s="61">
        <f t="shared" ref="G337" si="647">IF(F337&gt;C337,F337,C337)</f>
        <v>0</v>
      </c>
    </row>
    <row r="338" spans="1:7" ht="14.25" customHeight="1" x14ac:dyDescent="0.35">
      <c r="A338" s="101"/>
      <c r="B338" s="102"/>
      <c r="C338" s="103">
        <v>0</v>
      </c>
      <c r="D338" s="104"/>
      <c r="E338" s="105" t="b">
        <f>IF(B338="1",'3.1 - Vega Ex'!C6,IF(B338="2",'3.1 - Vega Ex'!C7,IF(B338="3",'3.1 - Vega Ex'!C8,IF(B338="4",'3.1 - Vega Ex'!C9, IF(B338="0",'3.1 - Vega Ex'!C5)))))</f>
        <v>0</v>
      </c>
      <c r="F338" s="105">
        <f t="shared" ref="F338" si="648">(E338*D338)</f>
        <v>0</v>
      </c>
      <c r="G338" s="61">
        <f t="shared" ref="G338" si="649">IF(F338&gt;C338,F338,C338)</f>
        <v>0</v>
      </c>
    </row>
    <row r="339" spans="1:7" ht="14.25" customHeight="1" x14ac:dyDescent="0.35">
      <c r="A339" s="101"/>
      <c r="B339" s="102"/>
      <c r="C339" s="103">
        <v>0</v>
      </c>
      <c r="D339" s="104"/>
      <c r="E339" s="105" t="b">
        <f>IF(B339="1",'3.1 - Vega Ex'!C6,IF(B339="2",'3.1 - Vega Ex'!C7,IF(B339="3",'3.1 - Vega Ex'!C8,IF(B339="4",'3.1 - Vega Ex'!C9, IF(B339="0",'3.1 - Vega Ex'!C5)))))</f>
        <v>0</v>
      </c>
      <c r="F339" s="105">
        <f t="shared" ref="F339" si="650">(E339*D339)</f>
        <v>0</v>
      </c>
      <c r="G339" s="61">
        <f t="shared" ref="G339" si="651">IF(F339&gt;C339,F339,C339)</f>
        <v>0</v>
      </c>
    </row>
    <row r="340" spans="1:7" ht="14.25" customHeight="1" x14ac:dyDescent="0.35">
      <c r="A340" s="101"/>
      <c r="B340" s="102"/>
      <c r="C340" s="103">
        <v>0</v>
      </c>
      <c r="D340" s="104"/>
      <c r="E340" s="105" t="b">
        <f>IF(B340="1",'3.1 - Vega Ex'!C6,IF(B340="2",'3.1 - Vega Ex'!C7,IF(B340="3",'3.1 - Vega Ex'!C8,IF(B340="4",'3.1 - Vega Ex'!C9, IF(B340="0",'3.1 - Vega Ex'!C5)))))</f>
        <v>0</v>
      </c>
      <c r="F340" s="105">
        <f t="shared" ref="F340" si="652">(E340*D340)</f>
        <v>0</v>
      </c>
      <c r="G340" s="61">
        <f t="shared" ref="G340" si="653">IF(F340&gt;C340,F340,C340)</f>
        <v>0</v>
      </c>
    </row>
    <row r="341" spans="1:7" ht="14.25" customHeight="1" x14ac:dyDescent="0.35">
      <c r="A341" s="101"/>
      <c r="B341" s="102"/>
      <c r="C341" s="103">
        <v>0</v>
      </c>
      <c r="D341" s="104"/>
      <c r="E341" s="105" t="b">
        <f>IF(B341="1",'3.1 - Vega Ex'!C6,IF(B341="2",'3.1 - Vega Ex'!C7,IF(B341="3",'3.1 - Vega Ex'!C8,IF(B341="4",'3.1 - Vega Ex'!C9, IF(B341="0",'3.1 - Vega Ex'!C5)))))</f>
        <v>0</v>
      </c>
      <c r="F341" s="105">
        <f t="shared" ref="F341" si="654">(E341*D341)</f>
        <v>0</v>
      </c>
      <c r="G341" s="61">
        <f t="shared" ref="G341" si="655">IF(F341&gt;C341,F341,C341)</f>
        <v>0</v>
      </c>
    </row>
    <row r="342" spans="1:7" ht="14.25" customHeight="1" x14ac:dyDescent="0.35">
      <c r="A342" s="101"/>
      <c r="B342" s="102"/>
      <c r="C342" s="103">
        <v>0</v>
      </c>
      <c r="D342" s="104"/>
      <c r="E342" s="105" t="b">
        <f>IF(B342="1",'3.1 - Vega Ex'!C6,IF(B342="2",'3.1 - Vega Ex'!C7,IF(B342="3",'3.1 - Vega Ex'!C8,IF(B342="4",'3.1 - Vega Ex'!C9, IF(B342="0",'3.1 - Vega Ex'!C5)))))</f>
        <v>0</v>
      </c>
      <c r="F342" s="105">
        <f t="shared" ref="F342" si="656">(E342*D342)</f>
        <v>0</v>
      </c>
      <c r="G342" s="61">
        <f t="shared" ref="G342" si="657">IF(F342&gt;C342,F342,C342)</f>
        <v>0</v>
      </c>
    </row>
    <row r="343" spans="1:7" ht="14.25" customHeight="1" x14ac:dyDescent="0.35">
      <c r="A343" s="101"/>
      <c r="B343" s="102"/>
      <c r="C343" s="103">
        <v>0</v>
      </c>
      <c r="D343" s="104"/>
      <c r="E343" s="105" t="b">
        <f>IF(B343="1",'3.1 - Vega Ex'!C6,IF(B343="2",'3.1 - Vega Ex'!C7,IF(B343="3",'3.1 - Vega Ex'!C8,IF(B343="4",'3.1 - Vega Ex'!C9, IF(B343="0",'3.1 - Vega Ex'!C5)))))</f>
        <v>0</v>
      </c>
      <c r="F343" s="105">
        <f t="shared" ref="F343" si="658">(E343*D343)</f>
        <v>0</v>
      </c>
      <c r="G343" s="61">
        <f t="shared" ref="G343" si="659">IF(F343&gt;C343,F343,C343)</f>
        <v>0</v>
      </c>
    </row>
    <row r="344" spans="1:7" ht="14.25" customHeight="1" x14ac:dyDescent="0.35">
      <c r="A344" s="101"/>
      <c r="B344" s="102"/>
      <c r="C344" s="103">
        <v>0</v>
      </c>
      <c r="D344" s="104"/>
      <c r="E344" s="105" t="b">
        <f>IF(B344="1",'3.1 - Vega Ex'!C6,IF(B344="2",'3.1 - Vega Ex'!C7,IF(B344="3",'3.1 - Vega Ex'!C8,IF(B344="4",'3.1 - Vega Ex'!C9, IF(B344="0",'3.1 - Vega Ex'!C5)))))</f>
        <v>0</v>
      </c>
      <c r="F344" s="105">
        <f t="shared" ref="F344" si="660">(E344*D344)</f>
        <v>0</v>
      </c>
      <c r="G344" s="61">
        <f t="shared" ref="G344" si="661">IF(F344&gt;C344,F344,C344)</f>
        <v>0</v>
      </c>
    </row>
    <row r="345" spans="1:7" ht="14.25" customHeight="1" x14ac:dyDescent="0.35">
      <c r="A345" s="101"/>
      <c r="B345" s="102"/>
      <c r="C345" s="103">
        <v>0</v>
      </c>
      <c r="D345" s="104"/>
      <c r="E345" s="105" t="b">
        <f>IF(B345="1",'3.1 - Vega Ex'!C6,IF(B345="2",'3.1 - Vega Ex'!C7,IF(B345="3",'3.1 - Vega Ex'!C8,IF(B345="4",'3.1 - Vega Ex'!C9, IF(B345="0",'3.1 - Vega Ex'!C5)))))</f>
        <v>0</v>
      </c>
      <c r="F345" s="105">
        <f t="shared" ref="F345" si="662">(E345*D345)</f>
        <v>0</v>
      </c>
      <c r="G345" s="61">
        <f t="shared" ref="G345" si="663">IF(F345&gt;C345,F345,C345)</f>
        <v>0</v>
      </c>
    </row>
    <row r="346" spans="1:7" ht="14.25" customHeight="1" x14ac:dyDescent="0.35">
      <c r="A346" s="101"/>
      <c r="B346" s="102"/>
      <c r="C346" s="103">
        <v>0</v>
      </c>
      <c r="D346" s="104"/>
      <c r="E346" s="105" t="b">
        <f>IF(B346="1",'3.1 - Vega Ex'!C6,IF(B346="2",'3.1 - Vega Ex'!C7,IF(B346="3",'3.1 - Vega Ex'!C8,IF(B346="4",'3.1 - Vega Ex'!C9, IF(B346="0",'3.1 - Vega Ex'!C5)))))</f>
        <v>0</v>
      </c>
      <c r="F346" s="105">
        <f t="shared" ref="F346" si="664">(E346*D346)</f>
        <v>0</v>
      </c>
      <c r="G346" s="61">
        <f t="shared" ref="G346" si="665">IF(F346&gt;C346,F346,C346)</f>
        <v>0</v>
      </c>
    </row>
    <row r="347" spans="1:7" ht="14.25" customHeight="1" x14ac:dyDescent="0.35">
      <c r="A347" s="101"/>
      <c r="B347" s="102"/>
      <c r="C347" s="103">
        <v>0</v>
      </c>
      <c r="D347" s="104"/>
      <c r="E347" s="105" t="b">
        <f>IF(B347="1",'3.1 - Vega Ex'!C6,IF(B347="2",'3.1 - Vega Ex'!C7,IF(B347="3",'3.1 - Vega Ex'!C8,IF(B347="4",'3.1 - Vega Ex'!C9, IF(B347="0",'3.1 - Vega Ex'!C5)))))</f>
        <v>0</v>
      </c>
      <c r="F347" s="105">
        <f t="shared" ref="F347" si="666">(E347*D347)</f>
        <v>0</v>
      </c>
      <c r="G347" s="61">
        <f t="shared" ref="G347" si="667">IF(F347&gt;C347,F347,C347)</f>
        <v>0</v>
      </c>
    </row>
    <row r="348" spans="1:7" ht="14.25" customHeight="1" x14ac:dyDescent="0.35">
      <c r="A348" s="101"/>
      <c r="B348" s="102"/>
      <c r="C348" s="103">
        <v>0</v>
      </c>
      <c r="D348" s="104"/>
      <c r="E348" s="105" t="b">
        <f>IF(B348="1",'3.1 - Vega Ex'!C6,IF(B348="2",'3.1 - Vega Ex'!C7,IF(B348="3",'3.1 - Vega Ex'!C8,IF(B348="4",'3.1 - Vega Ex'!C9, IF(B348="0",'3.1 - Vega Ex'!C5)))))</f>
        <v>0</v>
      </c>
      <c r="F348" s="105">
        <f t="shared" ref="F348" si="668">(E348*D348)</f>
        <v>0</v>
      </c>
      <c r="G348" s="61">
        <f t="shared" ref="G348" si="669">IF(F348&gt;C348,F348,C348)</f>
        <v>0</v>
      </c>
    </row>
    <row r="349" spans="1:7" ht="14.25" customHeight="1" x14ac:dyDescent="0.35">
      <c r="A349" s="101"/>
      <c r="B349" s="102"/>
      <c r="C349" s="103">
        <v>0</v>
      </c>
      <c r="D349" s="104"/>
      <c r="E349" s="105" t="b">
        <f>IF(B349="1",'3.1 - Vega Ex'!C6,IF(B349="2",'3.1 - Vega Ex'!C7,IF(B349="3",'3.1 - Vega Ex'!C8,IF(B349="4",'3.1 - Vega Ex'!C9, IF(B349="0",'3.1 - Vega Ex'!C5)))))</f>
        <v>0</v>
      </c>
      <c r="F349" s="105">
        <f t="shared" ref="F349" si="670">(E349*D349)</f>
        <v>0</v>
      </c>
      <c r="G349" s="61">
        <f t="shared" ref="G349" si="671">IF(F349&gt;C349,F349,C349)</f>
        <v>0</v>
      </c>
    </row>
    <row r="350" spans="1:7" ht="14.25" customHeight="1" x14ac:dyDescent="0.35">
      <c r="A350" s="101"/>
      <c r="B350" s="102"/>
      <c r="C350" s="103">
        <v>0</v>
      </c>
      <c r="D350" s="104"/>
      <c r="E350" s="105" t="b">
        <f>IF(B350="1",'3.1 - Vega Ex'!C6,IF(B350="2",'3.1 - Vega Ex'!C7,IF(B350="3",'3.1 - Vega Ex'!C8,IF(B350="4",'3.1 - Vega Ex'!C9, IF(B350="0",'3.1 - Vega Ex'!C5)))))</f>
        <v>0</v>
      </c>
      <c r="F350" s="105">
        <f t="shared" ref="F350" si="672">(E350*D350)</f>
        <v>0</v>
      </c>
      <c r="G350" s="61">
        <f t="shared" ref="G350" si="673">IF(F350&gt;C350,F350,C350)</f>
        <v>0</v>
      </c>
    </row>
    <row r="351" spans="1:7" ht="14.25" customHeight="1" x14ac:dyDescent="0.35">
      <c r="A351" s="101"/>
      <c r="B351" s="102"/>
      <c r="C351" s="103">
        <v>0</v>
      </c>
      <c r="D351" s="104"/>
      <c r="E351" s="105" t="b">
        <f>IF(B351="1",'3.1 - Vega Ex'!C6,IF(B351="2",'3.1 - Vega Ex'!C7,IF(B351="3",'3.1 - Vega Ex'!C8,IF(B351="4",'3.1 - Vega Ex'!C9, IF(B351="0",'3.1 - Vega Ex'!C5)))))</f>
        <v>0</v>
      </c>
      <c r="F351" s="105">
        <f t="shared" ref="F351" si="674">(E351*D351)</f>
        <v>0</v>
      </c>
      <c r="G351" s="61">
        <f t="shared" ref="G351" si="675">IF(F351&gt;C351,F351,C351)</f>
        <v>0</v>
      </c>
    </row>
    <row r="352" spans="1:7" ht="14.25" customHeight="1" x14ac:dyDescent="0.35">
      <c r="A352" s="101"/>
      <c r="B352" s="102"/>
      <c r="C352" s="103">
        <v>0</v>
      </c>
      <c r="D352" s="104"/>
      <c r="E352" s="105" t="b">
        <f>IF(B352="1",'3.1 - Vega Ex'!C6,IF(B352="2",'3.1 - Vega Ex'!C7,IF(B352="3",'3.1 - Vega Ex'!C8,IF(B352="4",'3.1 - Vega Ex'!C9, IF(B352="0",'3.1 - Vega Ex'!C5)))))</f>
        <v>0</v>
      </c>
      <c r="F352" s="105">
        <f t="shared" ref="F352" si="676">(E352*D352)</f>
        <v>0</v>
      </c>
      <c r="G352" s="61">
        <f t="shared" ref="G352" si="677">IF(F352&gt;C352,F352,C352)</f>
        <v>0</v>
      </c>
    </row>
    <row r="353" spans="1:7" ht="14.25" customHeight="1" x14ac:dyDescent="0.35">
      <c r="A353" s="101"/>
      <c r="B353" s="102"/>
      <c r="C353" s="103">
        <v>0</v>
      </c>
      <c r="D353" s="104"/>
      <c r="E353" s="105" t="b">
        <f>IF(B353="1",'3.1 - Vega Ex'!C6,IF(B353="2",'3.1 - Vega Ex'!C7,IF(B353="3",'3.1 - Vega Ex'!C8,IF(B353="4",'3.1 - Vega Ex'!C9, IF(B353="0",'3.1 - Vega Ex'!C5)))))</f>
        <v>0</v>
      </c>
      <c r="F353" s="105">
        <f t="shared" ref="F353" si="678">(E353*D353)</f>
        <v>0</v>
      </c>
      <c r="G353" s="61">
        <f t="shared" ref="G353" si="679">IF(F353&gt;C353,F353,C353)</f>
        <v>0</v>
      </c>
    </row>
    <row r="354" spans="1:7" ht="14.25" customHeight="1" x14ac:dyDescent="0.35">
      <c r="A354" s="101"/>
      <c r="B354" s="102"/>
      <c r="C354" s="103">
        <v>0</v>
      </c>
      <c r="D354" s="104"/>
      <c r="E354" s="105" t="b">
        <f>IF(B354="1",'3.1 - Vega Ex'!C6,IF(B354="2",'3.1 - Vega Ex'!C7,IF(B354="3",'3.1 - Vega Ex'!C8,IF(B354="4",'3.1 - Vega Ex'!C9, IF(B354="0",'3.1 - Vega Ex'!C5)))))</f>
        <v>0</v>
      </c>
      <c r="F354" s="105">
        <f t="shared" ref="F354" si="680">(E354*D354)</f>
        <v>0</v>
      </c>
      <c r="G354" s="61">
        <f t="shared" ref="G354" si="681">IF(F354&gt;C354,F354,C354)</f>
        <v>0</v>
      </c>
    </row>
    <row r="355" spans="1:7" ht="14.25" customHeight="1" x14ac:dyDescent="0.35">
      <c r="A355" s="101"/>
      <c r="B355" s="102"/>
      <c r="C355" s="103">
        <v>0</v>
      </c>
      <c r="D355" s="104"/>
      <c r="E355" s="105" t="b">
        <f>IF(B355="1",'3.1 - Vega Ex'!C6,IF(B355="2",'3.1 - Vega Ex'!C7,IF(B355="3",'3.1 - Vega Ex'!C8,IF(B355="4",'3.1 - Vega Ex'!C9, IF(B355="0",'3.1 - Vega Ex'!C5)))))</f>
        <v>0</v>
      </c>
      <c r="F355" s="105">
        <f t="shared" ref="F355" si="682">(E355*D355)</f>
        <v>0</v>
      </c>
      <c r="G355" s="61">
        <f t="shared" ref="G355" si="683">IF(F355&gt;C355,F355,C355)</f>
        <v>0</v>
      </c>
    </row>
    <row r="356" spans="1:7" ht="14.25" customHeight="1" x14ac:dyDescent="0.35">
      <c r="A356" s="101"/>
      <c r="B356" s="102"/>
      <c r="C356" s="103">
        <v>0</v>
      </c>
      <c r="D356" s="104"/>
      <c r="E356" s="105" t="b">
        <f>IF(B356="1",'3.1 - Vega Ex'!C6,IF(B356="2",'3.1 - Vega Ex'!C7,IF(B356="3",'3.1 - Vega Ex'!C8,IF(B356="4",'3.1 - Vega Ex'!C9, IF(B356="0",'3.1 - Vega Ex'!C5)))))</f>
        <v>0</v>
      </c>
      <c r="F356" s="105">
        <f t="shared" ref="F356" si="684">(E356*D356)</f>
        <v>0</v>
      </c>
      <c r="G356" s="61">
        <f t="shared" ref="G356" si="685">IF(F356&gt;C356,F356,C356)</f>
        <v>0</v>
      </c>
    </row>
    <row r="357" spans="1:7" ht="14.25" customHeight="1" x14ac:dyDescent="0.35">
      <c r="A357" s="101"/>
      <c r="B357" s="102"/>
      <c r="C357" s="103">
        <v>0</v>
      </c>
      <c r="D357" s="104"/>
      <c r="E357" s="105" t="b">
        <f>IF(B357="1",'3.1 - Vega Ex'!C6,IF(B357="2",'3.1 - Vega Ex'!C7,IF(B357="3",'3.1 - Vega Ex'!C8,IF(B357="4",'3.1 - Vega Ex'!C9, IF(B357="0",'3.1 - Vega Ex'!C5)))))</f>
        <v>0</v>
      </c>
      <c r="F357" s="105">
        <f t="shared" ref="F357" si="686">(E357*D357)</f>
        <v>0</v>
      </c>
      <c r="G357" s="61">
        <f t="shared" ref="G357" si="687">IF(F357&gt;C357,F357,C357)</f>
        <v>0</v>
      </c>
    </row>
    <row r="358" spans="1:7" ht="14.25" customHeight="1" x14ac:dyDescent="0.35">
      <c r="A358" s="101"/>
      <c r="B358" s="102"/>
      <c r="C358" s="103">
        <v>0</v>
      </c>
      <c r="D358" s="104"/>
      <c r="E358" s="105" t="b">
        <f>IF(B358="1",'3.1 - Vega Ex'!C6,IF(B358="2",'3.1 - Vega Ex'!C7,IF(B358="3",'3.1 - Vega Ex'!C8,IF(B358="4",'3.1 - Vega Ex'!C9, IF(B358="0",'3.1 - Vega Ex'!C5)))))</f>
        <v>0</v>
      </c>
      <c r="F358" s="105">
        <f t="shared" ref="F358" si="688">(E358*D358)</f>
        <v>0</v>
      </c>
      <c r="G358" s="61">
        <f t="shared" ref="G358" si="689">IF(F358&gt;C358,F358,C358)</f>
        <v>0</v>
      </c>
    </row>
    <row r="359" spans="1:7" ht="14.25" customHeight="1" x14ac:dyDescent="0.35">
      <c r="A359" s="101"/>
      <c r="B359" s="102"/>
      <c r="C359" s="103">
        <v>0</v>
      </c>
      <c r="D359" s="104"/>
      <c r="E359" s="105" t="b">
        <f>IF(B359="1",'3.1 - Vega Ex'!C6,IF(B359="2",'3.1 - Vega Ex'!C7,IF(B359="3",'3.1 - Vega Ex'!C8,IF(B359="4",'3.1 - Vega Ex'!C9, IF(B359="0",'3.1 - Vega Ex'!C5)))))</f>
        <v>0</v>
      </c>
      <c r="F359" s="105">
        <f t="shared" ref="F359" si="690">(E359*D359)</f>
        <v>0</v>
      </c>
      <c r="G359" s="61">
        <f t="shared" ref="G359" si="691">IF(F359&gt;C359,F359,C359)</f>
        <v>0</v>
      </c>
    </row>
    <row r="360" spans="1:7" ht="14.25" customHeight="1" x14ac:dyDescent="0.35">
      <c r="A360" s="101"/>
      <c r="B360" s="102"/>
      <c r="C360" s="103">
        <v>0</v>
      </c>
      <c r="D360" s="104"/>
      <c r="E360" s="105" t="b">
        <f>IF(B360="1",'3.1 - Vega Ex'!C6,IF(B360="2",'3.1 - Vega Ex'!C7,IF(B360="3",'3.1 - Vega Ex'!C8,IF(B360="4",'3.1 - Vega Ex'!C9, IF(B360="0",'3.1 - Vega Ex'!C5)))))</f>
        <v>0</v>
      </c>
      <c r="F360" s="105">
        <f t="shared" ref="F360" si="692">(E360*D360)</f>
        <v>0</v>
      </c>
      <c r="G360" s="61">
        <f t="shared" ref="G360" si="693">IF(F360&gt;C360,F360,C360)</f>
        <v>0</v>
      </c>
    </row>
    <row r="361" spans="1:7" ht="14.25" customHeight="1" x14ac:dyDescent="0.35">
      <c r="A361" s="101"/>
      <c r="B361" s="102"/>
      <c r="C361" s="103">
        <v>0</v>
      </c>
      <c r="D361" s="104"/>
      <c r="E361" s="105" t="b">
        <f>IF(B361="1",'3.1 - Vega Ex'!C6,IF(B361="2",'3.1 - Vega Ex'!C7,IF(B361="3",'3.1 - Vega Ex'!C8,IF(B361="4",'3.1 - Vega Ex'!C9, IF(B361="0",'3.1 - Vega Ex'!C5)))))</f>
        <v>0</v>
      </c>
      <c r="F361" s="105">
        <f t="shared" ref="F361" si="694">(E361*D361)</f>
        <v>0</v>
      </c>
      <c r="G361" s="61">
        <f t="shared" ref="G361" si="695">IF(F361&gt;C361,F361,C361)</f>
        <v>0</v>
      </c>
    </row>
    <row r="362" spans="1:7" ht="14.25" customHeight="1" x14ac:dyDescent="0.35">
      <c r="A362" s="101"/>
      <c r="B362" s="102"/>
      <c r="C362" s="103">
        <v>0</v>
      </c>
      <c r="D362" s="104"/>
      <c r="E362" s="105" t="b">
        <f>IF(B362="1",'3.1 - Vega Ex'!C6,IF(B362="2",'3.1 - Vega Ex'!C7,IF(B362="3",'3.1 - Vega Ex'!C8,IF(B362="4",'3.1 - Vega Ex'!C9, IF(B362="0",'3.1 - Vega Ex'!C5)))))</f>
        <v>0</v>
      </c>
      <c r="F362" s="105">
        <f t="shared" ref="F362" si="696">(E362*D362)</f>
        <v>0</v>
      </c>
      <c r="G362" s="61">
        <f t="shared" ref="G362" si="697">IF(F362&gt;C362,F362,C362)</f>
        <v>0</v>
      </c>
    </row>
    <row r="363" spans="1:7" ht="14.25" customHeight="1" x14ac:dyDescent="0.35">
      <c r="A363" s="101"/>
      <c r="B363" s="102"/>
      <c r="C363" s="103">
        <v>0</v>
      </c>
      <c r="D363" s="104"/>
      <c r="E363" s="105" t="b">
        <f>IF(B363="1",'3.1 - Vega Ex'!C6,IF(B363="2",'3.1 - Vega Ex'!C7,IF(B363="3",'3.1 - Vega Ex'!C8,IF(B363="4",'3.1 - Vega Ex'!C9, IF(B363="0",'3.1 - Vega Ex'!C5)))))</f>
        <v>0</v>
      </c>
      <c r="F363" s="105">
        <f t="shared" ref="F363" si="698">(E363*D363)</f>
        <v>0</v>
      </c>
      <c r="G363" s="61">
        <f t="shared" ref="G363" si="699">IF(F363&gt;C363,F363,C363)</f>
        <v>0</v>
      </c>
    </row>
    <row r="364" spans="1:7" ht="14.25" customHeight="1" x14ac:dyDescent="0.35">
      <c r="A364" s="101"/>
      <c r="B364" s="102"/>
      <c r="C364" s="103">
        <v>0</v>
      </c>
      <c r="D364" s="104"/>
      <c r="E364" s="105" t="b">
        <f>IF(B364="1",'3.1 - Vega Ex'!C6,IF(B364="2",'3.1 - Vega Ex'!C7,IF(B364="3",'3.1 - Vega Ex'!C8,IF(B364="4",'3.1 - Vega Ex'!C9, IF(B364="0",'3.1 - Vega Ex'!C5)))))</f>
        <v>0</v>
      </c>
      <c r="F364" s="105">
        <f t="shared" ref="F364" si="700">(E364*D364)</f>
        <v>0</v>
      </c>
      <c r="G364" s="61">
        <f t="shared" ref="G364" si="701">IF(F364&gt;C364,F364,C364)</f>
        <v>0</v>
      </c>
    </row>
    <row r="365" spans="1:7" ht="14.25" customHeight="1" x14ac:dyDescent="0.35">
      <c r="A365" s="101"/>
      <c r="B365" s="102"/>
      <c r="C365" s="103">
        <v>0</v>
      </c>
      <c r="D365" s="104"/>
      <c r="E365" s="105" t="b">
        <f>IF(B365="1",'3.1 - Vega Ex'!C6,IF(B365="2",'3.1 - Vega Ex'!C7,IF(B365="3",'3.1 - Vega Ex'!C8,IF(B365="4",'3.1 - Vega Ex'!C9, IF(B365="0",'3.1 - Vega Ex'!C5)))))</f>
        <v>0</v>
      </c>
      <c r="F365" s="105">
        <f t="shared" ref="F365" si="702">(E365*D365)</f>
        <v>0</v>
      </c>
      <c r="G365" s="61">
        <f t="shared" ref="G365" si="703">IF(F365&gt;C365,F365,C365)</f>
        <v>0</v>
      </c>
    </row>
    <row r="366" spans="1:7" ht="14.25" customHeight="1" x14ac:dyDescent="0.35">
      <c r="A366" s="101"/>
      <c r="B366" s="102"/>
      <c r="C366" s="103">
        <v>0</v>
      </c>
      <c r="D366" s="104"/>
      <c r="E366" s="105" t="b">
        <f>IF(B366="1",'3.1 - Vega Ex'!C6,IF(B366="2",'3.1 - Vega Ex'!C7,IF(B366="3",'3.1 - Vega Ex'!C8,IF(B366="4",'3.1 - Vega Ex'!C9, IF(B366="0",'3.1 - Vega Ex'!C5)))))</f>
        <v>0</v>
      </c>
      <c r="F366" s="105">
        <f t="shared" ref="F366" si="704">(E366*D366)</f>
        <v>0</v>
      </c>
      <c r="G366" s="61">
        <f t="shared" ref="G366" si="705">IF(F366&gt;C366,F366,C366)</f>
        <v>0</v>
      </c>
    </row>
    <row r="367" spans="1:7" ht="14.25" customHeight="1" x14ac:dyDescent="0.35">
      <c r="A367" s="101"/>
      <c r="B367" s="102"/>
      <c r="C367" s="103">
        <v>0</v>
      </c>
      <c r="D367" s="104"/>
      <c r="E367" s="105" t="b">
        <f>IF(B367="1",'3.1 - Vega Ex'!C6,IF(B367="2",'3.1 - Vega Ex'!C7,IF(B367="3",'3.1 - Vega Ex'!C8,IF(B367="4",'3.1 - Vega Ex'!C9, IF(B367="0",'3.1 - Vega Ex'!C5)))))</f>
        <v>0</v>
      </c>
      <c r="F367" s="105">
        <f t="shared" ref="F367" si="706">(E367*D367)</f>
        <v>0</v>
      </c>
      <c r="G367" s="61">
        <f t="shared" ref="G367" si="707">IF(F367&gt;C367,F367,C367)</f>
        <v>0</v>
      </c>
    </row>
    <row r="368" spans="1:7" ht="14.25" customHeight="1" x14ac:dyDescent="0.35">
      <c r="A368" s="101"/>
      <c r="B368" s="102"/>
      <c r="C368" s="103">
        <v>0</v>
      </c>
      <c r="D368" s="104"/>
      <c r="E368" s="105" t="b">
        <f>IF(B368="1",'3.1 - Vega Ex'!C6,IF(B368="2",'3.1 - Vega Ex'!C7,IF(B368="3",'3.1 - Vega Ex'!C8,IF(B368="4",'3.1 - Vega Ex'!C9, IF(B368="0",'3.1 - Vega Ex'!C5)))))</f>
        <v>0</v>
      </c>
      <c r="F368" s="105">
        <f t="shared" ref="F368" si="708">(E368*D368)</f>
        <v>0</v>
      </c>
      <c r="G368" s="61">
        <f t="shared" ref="G368" si="709">IF(F368&gt;C368,F368,C368)</f>
        <v>0</v>
      </c>
    </row>
    <row r="369" spans="1:7" ht="14.25" customHeight="1" x14ac:dyDescent="0.35">
      <c r="A369" s="101"/>
      <c r="B369" s="102"/>
      <c r="C369" s="103">
        <v>0</v>
      </c>
      <c r="D369" s="104"/>
      <c r="E369" s="105" t="b">
        <f>IF(B369="1",'3.1 - Vega Ex'!C6,IF(B369="2",'3.1 - Vega Ex'!C7,IF(B369="3",'3.1 - Vega Ex'!C8,IF(B369="4",'3.1 - Vega Ex'!C9, IF(B369="0",'3.1 - Vega Ex'!C5)))))</f>
        <v>0</v>
      </c>
      <c r="F369" s="105">
        <f t="shared" ref="F369" si="710">(E369*D369)</f>
        <v>0</v>
      </c>
      <c r="G369" s="61">
        <f t="shared" ref="G369" si="711">IF(F369&gt;C369,F369,C369)</f>
        <v>0</v>
      </c>
    </row>
    <row r="370" spans="1:7" ht="14.25" customHeight="1" x14ac:dyDescent="0.35">
      <c r="A370" s="101"/>
      <c r="B370" s="102"/>
      <c r="C370" s="103">
        <v>0</v>
      </c>
      <c r="D370" s="104"/>
      <c r="E370" s="105" t="b">
        <f>IF(B370="1",'3.1 - Vega Ex'!C6,IF(B370="2",'3.1 - Vega Ex'!C7,IF(B370="3",'3.1 - Vega Ex'!C8,IF(B370="4",'3.1 - Vega Ex'!C9, IF(B370="0",'3.1 - Vega Ex'!C5)))))</f>
        <v>0</v>
      </c>
      <c r="F370" s="105">
        <f t="shared" ref="F370" si="712">(E370*D370)</f>
        <v>0</v>
      </c>
      <c r="G370" s="61">
        <f t="shared" ref="G370" si="713">IF(F370&gt;C370,F370,C370)</f>
        <v>0</v>
      </c>
    </row>
    <row r="371" spans="1:7" ht="14.25" customHeight="1" x14ac:dyDescent="0.35">
      <c r="A371" s="101"/>
      <c r="B371" s="102"/>
      <c r="C371" s="103">
        <v>0</v>
      </c>
      <c r="D371" s="104"/>
      <c r="E371" s="105" t="b">
        <f>IF(B371="1",'3.1 - Vega Ex'!C6,IF(B371="2",'3.1 - Vega Ex'!C7,IF(B371="3",'3.1 - Vega Ex'!C8,IF(B371="4",'3.1 - Vega Ex'!C9, IF(B371="0",'3.1 - Vega Ex'!C5)))))</f>
        <v>0</v>
      </c>
      <c r="F371" s="105">
        <f t="shared" ref="F371" si="714">(E371*D371)</f>
        <v>0</v>
      </c>
      <c r="G371" s="61">
        <f t="shared" ref="G371" si="715">IF(F371&gt;C371,F371,C371)</f>
        <v>0</v>
      </c>
    </row>
    <row r="372" spans="1:7" ht="14.25" customHeight="1" x14ac:dyDescent="0.35">
      <c r="A372" s="101"/>
      <c r="B372" s="102"/>
      <c r="C372" s="103">
        <v>0</v>
      </c>
      <c r="D372" s="104"/>
      <c r="E372" s="105" t="b">
        <f>IF(B372="1",'3.1 - Vega Ex'!C6,IF(B372="2",'3.1 - Vega Ex'!C7,IF(B372="3",'3.1 - Vega Ex'!C8,IF(B372="4",'3.1 - Vega Ex'!C9, IF(B372="0",'3.1 - Vega Ex'!C5)))))</f>
        <v>0</v>
      </c>
      <c r="F372" s="105">
        <f t="shared" ref="F372" si="716">(E372*D372)</f>
        <v>0</v>
      </c>
      <c r="G372" s="61">
        <f t="shared" ref="G372" si="717">IF(F372&gt;C372,F372,C372)</f>
        <v>0</v>
      </c>
    </row>
    <row r="373" spans="1:7" ht="14.25" customHeight="1" x14ac:dyDescent="0.35">
      <c r="A373" s="101"/>
      <c r="B373" s="102"/>
      <c r="C373" s="103">
        <v>0</v>
      </c>
      <c r="D373" s="104"/>
      <c r="E373" s="105" t="b">
        <f>IF(B373="1",'3.1 - Vega Ex'!C6,IF(B373="2",'3.1 - Vega Ex'!C7,IF(B373="3",'3.1 - Vega Ex'!C8,IF(B373="4",'3.1 - Vega Ex'!C9, IF(B373="0",'3.1 - Vega Ex'!C5)))))</f>
        <v>0</v>
      </c>
      <c r="F373" s="105">
        <f t="shared" ref="F373" si="718">(E373*D373)</f>
        <v>0</v>
      </c>
      <c r="G373" s="61">
        <f t="shared" ref="G373" si="719">IF(F373&gt;C373,F373,C373)</f>
        <v>0</v>
      </c>
    </row>
    <row r="374" spans="1:7" ht="14.25" customHeight="1" x14ac:dyDescent="0.35">
      <c r="A374" s="101"/>
      <c r="B374" s="102"/>
      <c r="C374" s="103">
        <v>0</v>
      </c>
      <c r="D374" s="104"/>
      <c r="E374" s="105" t="b">
        <f>IF(B374="1",'3.1 - Vega Ex'!C6,IF(B374="2",'3.1 - Vega Ex'!C7,IF(B374="3",'3.1 - Vega Ex'!C8,IF(B374="4",'3.1 - Vega Ex'!C9, IF(B374="0",'3.1 - Vega Ex'!C5)))))</f>
        <v>0</v>
      </c>
      <c r="F374" s="105">
        <f t="shared" ref="F374" si="720">(E374*D374)</f>
        <v>0</v>
      </c>
      <c r="G374" s="61">
        <f t="shared" ref="G374" si="721">IF(F374&gt;C374,F374,C374)</f>
        <v>0</v>
      </c>
    </row>
    <row r="375" spans="1:7" ht="14.25" customHeight="1" x14ac:dyDescent="0.35">
      <c r="A375" s="101"/>
      <c r="B375" s="102"/>
      <c r="C375" s="103">
        <v>0</v>
      </c>
      <c r="D375" s="104"/>
      <c r="E375" s="105" t="b">
        <f>IF(B375="1",'3.1 - Vega Ex'!C6,IF(B375="2",'3.1 - Vega Ex'!C7,IF(B375="3",'3.1 - Vega Ex'!C8,IF(B375="4",'3.1 - Vega Ex'!C9, IF(B375="0",'3.1 - Vega Ex'!C5)))))</f>
        <v>0</v>
      </c>
      <c r="F375" s="105">
        <f t="shared" ref="F375" si="722">(E375*D375)</f>
        <v>0</v>
      </c>
      <c r="G375" s="61">
        <f t="shared" ref="G375" si="723">IF(F375&gt;C375,F375,C375)</f>
        <v>0</v>
      </c>
    </row>
    <row r="376" spans="1:7" ht="14.25" customHeight="1" x14ac:dyDescent="0.35">
      <c r="A376" s="101"/>
      <c r="B376" s="102"/>
      <c r="C376" s="103">
        <v>0</v>
      </c>
      <c r="D376" s="104"/>
      <c r="E376" s="105" t="b">
        <f>IF(B376="1",'3.1 - Vega Ex'!C6,IF(B376="2",'3.1 - Vega Ex'!C7,IF(B376="3",'3.1 - Vega Ex'!C8,IF(B376="4",'3.1 - Vega Ex'!C9, IF(B376="0",'3.1 - Vega Ex'!C5)))))</f>
        <v>0</v>
      </c>
      <c r="F376" s="105">
        <f t="shared" ref="F376" si="724">(E376*D376)</f>
        <v>0</v>
      </c>
      <c r="G376" s="61">
        <f t="shared" ref="G376" si="725">IF(F376&gt;C376,F376,C376)</f>
        <v>0</v>
      </c>
    </row>
    <row r="377" spans="1:7" ht="14.25" customHeight="1" x14ac:dyDescent="0.35">
      <c r="A377" s="101"/>
      <c r="B377" s="102"/>
      <c r="C377" s="103">
        <v>0</v>
      </c>
      <c r="D377" s="104"/>
      <c r="E377" s="105" t="b">
        <f>IF(B377="1",'3.1 - Vega Ex'!C6,IF(B377="2",'3.1 - Vega Ex'!C7,IF(B377="3",'3.1 - Vega Ex'!C8,IF(B377="4",'3.1 - Vega Ex'!C9, IF(B377="0",'3.1 - Vega Ex'!C5)))))</f>
        <v>0</v>
      </c>
      <c r="F377" s="105">
        <f t="shared" ref="F377" si="726">(E377*D377)</f>
        <v>0</v>
      </c>
      <c r="G377" s="61">
        <f t="shared" ref="G377" si="727">IF(F377&gt;C377,F377,C377)</f>
        <v>0</v>
      </c>
    </row>
    <row r="378" spans="1:7" ht="14.25" customHeight="1" x14ac:dyDescent="0.35">
      <c r="A378" s="101"/>
      <c r="B378" s="102"/>
      <c r="C378" s="103">
        <v>0</v>
      </c>
      <c r="D378" s="104"/>
      <c r="E378" s="105" t="b">
        <f>IF(B378="1",'3.1 - Vega Ex'!C6,IF(B378="2",'3.1 - Vega Ex'!C7,IF(B378="3",'3.1 - Vega Ex'!C8,IF(B378="4",'3.1 - Vega Ex'!C9, IF(B378="0",'3.1 - Vega Ex'!C5)))))</f>
        <v>0</v>
      </c>
      <c r="F378" s="105">
        <f t="shared" ref="F378" si="728">(E378*D378)</f>
        <v>0</v>
      </c>
      <c r="G378" s="61">
        <f t="shared" ref="G378" si="729">IF(F378&gt;C378,F378,C378)</f>
        <v>0</v>
      </c>
    </row>
    <row r="379" spans="1:7" ht="14.25" customHeight="1" x14ac:dyDescent="0.35">
      <c r="A379" s="101"/>
      <c r="B379" s="102"/>
      <c r="C379" s="103">
        <v>0</v>
      </c>
      <c r="D379" s="104"/>
      <c r="E379" s="105" t="b">
        <f>IF(B379="1",'3.1 - Vega Ex'!C6,IF(B379="2",'3.1 - Vega Ex'!C7,IF(B379="3",'3.1 - Vega Ex'!C8,IF(B379="4",'3.1 - Vega Ex'!C9, IF(B379="0",'3.1 - Vega Ex'!C5)))))</f>
        <v>0</v>
      </c>
      <c r="F379" s="105">
        <f t="shared" ref="F379" si="730">(E379*D379)</f>
        <v>0</v>
      </c>
      <c r="G379" s="61">
        <f t="shared" ref="G379" si="731">IF(F379&gt;C379,F379,C379)</f>
        <v>0</v>
      </c>
    </row>
    <row r="380" spans="1:7" ht="14.25" customHeight="1" x14ac:dyDescent="0.35">
      <c r="A380" s="101"/>
      <c r="B380" s="102"/>
      <c r="C380" s="103">
        <v>0</v>
      </c>
      <c r="D380" s="104"/>
      <c r="E380" s="105" t="b">
        <f>IF(B380="1",'3.1 - Vega Ex'!C6,IF(B380="2",'3.1 - Vega Ex'!C7,IF(B380="3",'3.1 - Vega Ex'!C8,IF(B380="4",'3.1 - Vega Ex'!C9, IF(B380="0",'3.1 - Vega Ex'!C5)))))</f>
        <v>0</v>
      </c>
      <c r="F380" s="105">
        <f t="shared" ref="F380" si="732">(E380*D380)</f>
        <v>0</v>
      </c>
      <c r="G380" s="61">
        <f t="shared" ref="G380" si="733">IF(F380&gt;C380,F380,C380)</f>
        <v>0</v>
      </c>
    </row>
    <row r="381" spans="1:7" ht="14.25" customHeight="1" x14ac:dyDescent="0.35">
      <c r="A381" s="101"/>
      <c r="B381" s="102"/>
      <c r="C381" s="103">
        <v>0</v>
      </c>
      <c r="D381" s="104"/>
      <c r="E381" s="105" t="b">
        <f>IF(B381="1",'3.1 - Vega Ex'!C6,IF(B381="2",'3.1 - Vega Ex'!C7,IF(B381="3",'3.1 - Vega Ex'!C8,IF(B381="4",'3.1 - Vega Ex'!C9, IF(B381="0",'3.1 - Vega Ex'!C5)))))</f>
        <v>0</v>
      </c>
      <c r="F381" s="105">
        <f t="shared" ref="F381" si="734">(E381*D381)</f>
        <v>0</v>
      </c>
      <c r="G381" s="61">
        <f t="shared" ref="G381" si="735">IF(F381&gt;C381,F381,C381)</f>
        <v>0</v>
      </c>
    </row>
    <row r="382" spans="1:7" ht="14.25" customHeight="1" x14ac:dyDescent="0.35">
      <c r="A382" s="101"/>
      <c r="B382" s="102"/>
      <c r="C382" s="103">
        <v>0</v>
      </c>
      <c r="D382" s="104"/>
      <c r="E382" s="105" t="b">
        <f>IF(B382="1",'3.1 - Vega Ex'!C6,IF(B382="2",'3.1 - Vega Ex'!C7,IF(B382="3",'3.1 - Vega Ex'!C8,IF(B382="4",'3.1 - Vega Ex'!C9, IF(B382="0",'3.1 - Vega Ex'!C5)))))</f>
        <v>0</v>
      </c>
      <c r="F382" s="105">
        <f t="shared" ref="F382" si="736">(E382*D382)</f>
        <v>0</v>
      </c>
      <c r="G382" s="61">
        <f t="shared" ref="G382" si="737">IF(F382&gt;C382,F382,C382)</f>
        <v>0</v>
      </c>
    </row>
    <row r="383" spans="1:7" ht="14.25" customHeight="1" x14ac:dyDescent="0.35">
      <c r="A383" s="101"/>
      <c r="B383" s="102"/>
      <c r="C383" s="103">
        <v>0</v>
      </c>
      <c r="D383" s="104"/>
      <c r="E383" s="105" t="b">
        <f>IF(B383="1",'3.1 - Vega Ex'!C6,IF(B383="2",'3.1 - Vega Ex'!C7,IF(B383="3",'3.1 - Vega Ex'!C8,IF(B383="4",'3.1 - Vega Ex'!C9, IF(B383="0",'3.1 - Vega Ex'!C5)))))</f>
        <v>0</v>
      </c>
      <c r="F383" s="105">
        <f t="shared" ref="F383" si="738">(E383*D383)</f>
        <v>0</v>
      </c>
      <c r="G383" s="61">
        <f t="shared" ref="G383" si="739">IF(F383&gt;C383,F383,C383)</f>
        <v>0</v>
      </c>
    </row>
    <row r="384" spans="1:7" ht="14.25" customHeight="1" x14ac:dyDescent="0.35">
      <c r="A384" s="101"/>
      <c r="B384" s="102"/>
      <c r="C384" s="103">
        <v>0</v>
      </c>
      <c r="D384" s="104"/>
      <c r="E384" s="105" t="b">
        <f>IF(B384="1",'3.1 - Vega Ex'!C6,IF(B384="2",'3.1 - Vega Ex'!C7,IF(B384="3",'3.1 - Vega Ex'!C8,IF(B384="4",'3.1 - Vega Ex'!C9, IF(B384="0",'3.1 - Vega Ex'!C5)))))</f>
        <v>0</v>
      </c>
      <c r="F384" s="105">
        <f t="shared" ref="F384" si="740">(E384*D384)</f>
        <v>0</v>
      </c>
      <c r="G384" s="61">
        <f t="shared" ref="G384" si="741">IF(F384&gt;C384,F384,C384)</f>
        <v>0</v>
      </c>
    </row>
    <row r="385" spans="1:7" ht="14.25" customHeight="1" x14ac:dyDescent="0.35">
      <c r="A385" s="101"/>
      <c r="B385" s="102"/>
      <c r="C385" s="103">
        <v>0</v>
      </c>
      <c r="D385" s="104"/>
      <c r="E385" s="105" t="b">
        <f>IF(B385="1",'3.1 - Vega Ex'!C6,IF(B385="2",'3.1 - Vega Ex'!C7,IF(B385="3",'3.1 - Vega Ex'!C8,IF(B385="4",'3.1 - Vega Ex'!C9, IF(B385="0",'3.1 - Vega Ex'!C5)))))</f>
        <v>0</v>
      </c>
      <c r="F385" s="105">
        <f t="shared" ref="F385" si="742">(E385*D385)</f>
        <v>0</v>
      </c>
      <c r="G385" s="61">
        <f t="shared" ref="G385" si="743">IF(F385&gt;C385,F385,C385)</f>
        <v>0</v>
      </c>
    </row>
    <row r="386" spans="1:7" ht="14.25" customHeight="1" x14ac:dyDescent="0.35">
      <c r="A386" s="101"/>
      <c r="B386" s="102"/>
      <c r="C386" s="103">
        <v>0</v>
      </c>
      <c r="D386" s="104"/>
      <c r="E386" s="105" t="b">
        <f>IF(B386="1",'3.1 - Vega Ex'!C6,IF(B386="2",'3.1 - Vega Ex'!C7,IF(B386="3",'3.1 - Vega Ex'!C8,IF(B386="4",'3.1 - Vega Ex'!C9, IF(B386="0",'3.1 - Vega Ex'!C5)))))</f>
        <v>0</v>
      </c>
      <c r="F386" s="105">
        <f t="shared" ref="F386" si="744">(E386*D386)</f>
        <v>0</v>
      </c>
      <c r="G386" s="61">
        <f t="shared" ref="G386" si="745">IF(F386&gt;C386,F386,C386)</f>
        <v>0</v>
      </c>
    </row>
    <row r="387" spans="1:7" ht="14.25" customHeight="1" x14ac:dyDescent="0.35">
      <c r="A387" s="101"/>
      <c r="B387" s="102"/>
      <c r="C387" s="103">
        <v>0</v>
      </c>
      <c r="D387" s="104"/>
      <c r="E387" s="105" t="b">
        <f>IF(B387="1",'3.1 - Vega Ex'!C6,IF(B387="2",'3.1 - Vega Ex'!C7,IF(B387="3",'3.1 - Vega Ex'!C8,IF(B387="4",'3.1 - Vega Ex'!C9, IF(B387="0",'3.1 - Vega Ex'!C5)))))</f>
        <v>0</v>
      </c>
      <c r="F387" s="105">
        <f t="shared" ref="F387" si="746">(E387*D387)</f>
        <v>0</v>
      </c>
      <c r="G387" s="61">
        <f t="shared" ref="G387" si="747">IF(F387&gt;C387,F387,C387)</f>
        <v>0</v>
      </c>
    </row>
    <row r="388" spans="1:7" ht="14.25" customHeight="1" x14ac:dyDescent="0.35">
      <c r="A388" s="101"/>
      <c r="B388" s="102"/>
      <c r="C388" s="103">
        <v>0</v>
      </c>
      <c r="D388" s="104"/>
      <c r="E388" s="105" t="b">
        <f>IF(B388="1",'3.1 - Vega Ex'!C6,IF(B388="2",'3.1 - Vega Ex'!C7,IF(B388="3",'3.1 - Vega Ex'!C8,IF(B388="4",'3.1 - Vega Ex'!C9, IF(B388="0",'3.1 - Vega Ex'!C5)))))</f>
        <v>0</v>
      </c>
      <c r="F388" s="105">
        <f t="shared" ref="F388" si="748">(E388*D388)</f>
        <v>0</v>
      </c>
      <c r="G388" s="61">
        <f t="shared" ref="G388" si="749">IF(F388&gt;C388,F388,C388)</f>
        <v>0</v>
      </c>
    </row>
    <row r="389" spans="1:7" ht="14.25" customHeight="1" x14ac:dyDescent="0.35">
      <c r="A389" s="101"/>
      <c r="B389" s="102"/>
      <c r="C389" s="103">
        <v>0</v>
      </c>
      <c r="D389" s="104"/>
      <c r="E389" s="105" t="b">
        <f>IF(B389="1",'3.1 - Vega Ex'!C6,IF(B389="2",'3.1 - Vega Ex'!C7,IF(B389="3",'3.1 - Vega Ex'!C8,IF(B389="4",'3.1 - Vega Ex'!C9, IF(B389="0",'3.1 - Vega Ex'!C5)))))</f>
        <v>0</v>
      </c>
      <c r="F389" s="105">
        <f t="shared" ref="F389" si="750">(E389*D389)</f>
        <v>0</v>
      </c>
      <c r="G389" s="61">
        <f t="shared" ref="G389" si="751">IF(F389&gt;C389,F389,C389)</f>
        <v>0</v>
      </c>
    </row>
    <row r="390" spans="1:7" ht="14.25" customHeight="1" x14ac:dyDescent="0.35">
      <c r="A390" s="101"/>
      <c r="B390" s="102"/>
      <c r="C390" s="103">
        <v>0</v>
      </c>
      <c r="D390" s="104"/>
      <c r="E390" s="105" t="b">
        <f>IF(B390="1",'3.1 - Vega Ex'!C6,IF(B390="2",'3.1 - Vega Ex'!C7,IF(B390="3",'3.1 - Vega Ex'!C8,IF(B390="4",'3.1 - Vega Ex'!C9, IF(B390="0",'3.1 - Vega Ex'!C5)))))</f>
        <v>0</v>
      </c>
      <c r="F390" s="105">
        <f t="shared" ref="F390" si="752">(E390*D390)</f>
        <v>0</v>
      </c>
      <c r="G390" s="61">
        <f t="shared" ref="G390" si="753">IF(F390&gt;C390,F390,C390)</f>
        <v>0</v>
      </c>
    </row>
    <row r="391" spans="1:7" ht="14.25" customHeight="1" x14ac:dyDescent="0.35">
      <c r="A391" s="101"/>
      <c r="B391" s="102"/>
      <c r="C391" s="103">
        <v>0</v>
      </c>
      <c r="D391" s="104"/>
      <c r="E391" s="105" t="b">
        <f>IF(B391="1",'3.1 - Vega Ex'!C6,IF(B391="2",'3.1 - Vega Ex'!C7,IF(B391="3",'3.1 - Vega Ex'!C8,IF(B391="4",'3.1 - Vega Ex'!C9, IF(B391="0",'3.1 - Vega Ex'!C5)))))</f>
        <v>0</v>
      </c>
      <c r="F391" s="105">
        <f t="shared" ref="F391" si="754">(E391*D391)</f>
        <v>0</v>
      </c>
      <c r="G391" s="61">
        <f t="shared" ref="G391" si="755">IF(F391&gt;C391,F391,C391)</f>
        <v>0</v>
      </c>
    </row>
    <row r="392" spans="1:7" ht="14.25" customHeight="1" x14ac:dyDescent="0.35">
      <c r="A392" s="101"/>
      <c r="B392" s="102"/>
      <c r="C392" s="103">
        <v>0</v>
      </c>
      <c r="D392" s="104"/>
      <c r="E392" s="105" t="b">
        <f>IF(B392="1",'3.1 - Vega Ex'!C6,IF(B392="2",'3.1 - Vega Ex'!C7,IF(B392="3",'3.1 - Vega Ex'!C8,IF(B392="4",'3.1 - Vega Ex'!C9, IF(B392="0",'3.1 - Vega Ex'!C5)))))</f>
        <v>0</v>
      </c>
      <c r="F392" s="105">
        <f t="shared" ref="F392" si="756">(E392*D392)</f>
        <v>0</v>
      </c>
      <c r="G392" s="61">
        <f t="shared" ref="G392" si="757">IF(F392&gt;C392,F392,C392)</f>
        <v>0</v>
      </c>
    </row>
    <row r="393" spans="1:7" ht="14.25" customHeight="1" x14ac:dyDescent="0.35">
      <c r="A393" s="101"/>
      <c r="B393" s="102"/>
      <c r="C393" s="103">
        <v>0</v>
      </c>
      <c r="D393" s="104"/>
      <c r="E393" s="105" t="b">
        <f>IF(B393="1",'3.1 - Vega Ex'!C6,IF(B393="2",'3.1 - Vega Ex'!C7,IF(B393="3",'3.1 - Vega Ex'!C8,IF(B393="4",'3.1 - Vega Ex'!C9, IF(B393="0",'3.1 - Vega Ex'!C5)))))</f>
        <v>0</v>
      </c>
      <c r="F393" s="105">
        <f t="shared" ref="F393" si="758">(E393*D393)</f>
        <v>0</v>
      </c>
      <c r="G393" s="61">
        <f t="shared" ref="G393" si="759">IF(F393&gt;C393,F393,C393)</f>
        <v>0</v>
      </c>
    </row>
    <row r="394" spans="1:7" ht="14.25" customHeight="1" x14ac:dyDescent="0.35">
      <c r="A394" s="101"/>
      <c r="B394" s="102"/>
      <c r="C394" s="103">
        <v>0</v>
      </c>
      <c r="D394" s="104"/>
      <c r="E394" s="105" t="b">
        <f>IF(B394="1",'3.1 - Vega Ex'!C6,IF(B394="2",'3.1 - Vega Ex'!C7,IF(B394="3",'3.1 - Vega Ex'!C8,IF(B394="4",'3.1 - Vega Ex'!C9, IF(B394="0",'3.1 - Vega Ex'!C5)))))</f>
        <v>0</v>
      </c>
      <c r="F394" s="105">
        <f t="shared" ref="F394" si="760">(E394*D394)</f>
        <v>0</v>
      </c>
      <c r="G394" s="61">
        <f t="shared" ref="G394" si="761">IF(F394&gt;C394,F394,C394)</f>
        <v>0</v>
      </c>
    </row>
    <row r="395" spans="1:7" ht="14.25" customHeight="1" x14ac:dyDescent="0.35">
      <c r="A395" s="101"/>
      <c r="B395" s="102"/>
      <c r="C395" s="103">
        <v>0</v>
      </c>
      <c r="D395" s="104"/>
      <c r="E395" s="105" t="b">
        <f>IF(B395="1",'3.1 - Vega Ex'!C6,IF(B395="2",'3.1 - Vega Ex'!C7,IF(B395="3",'3.1 - Vega Ex'!C8,IF(B395="4",'3.1 - Vega Ex'!C9, IF(B395="0",'3.1 - Vega Ex'!C5)))))</f>
        <v>0</v>
      </c>
      <c r="F395" s="105">
        <f t="shared" ref="F395" si="762">(E395*D395)</f>
        <v>0</v>
      </c>
      <c r="G395" s="61">
        <f t="shared" ref="G395" si="763">IF(F395&gt;C395,F395,C395)</f>
        <v>0</v>
      </c>
    </row>
    <row r="396" spans="1:7" ht="14.25" customHeight="1" x14ac:dyDescent="0.35">
      <c r="A396" s="101"/>
      <c r="B396" s="102"/>
      <c r="C396" s="103">
        <v>0</v>
      </c>
      <c r="D396" s="104"/>
      <c r="E396" s="105" t="b">
        <f>IF(B396="1",'3.1 - Vega Ex'!C6,IF(B396="2",'3.1 - Vega Ex'!C7,IF(B396="3",'3.1 - Vega Ex'!C8,IF(B396="4",'3.1 - Vega Ex'!C9, IF(B396="0",'3.1 - Vega Ex'!C5)))))</f>
        <v>0</v>
      </c>
      <c r="F396" s="105">
        <f t="shared" ref="F396" si="764">(E396*D396)</f>
        <v>0</v>
      </c>
      <c r="G396" s="61">
        <f t="shared" ref="G396" si="765">IF(F396&gt;C396,F396,C396)</f>
        <v>0</v>
      </c>
    </row>
    <row r="397" spans="1:7" ht="14.25" customHeight="1" x14ac:dyDescent="0.35">
      <c r="A397" s="101"/>
      <c r="B397" s="102"/>
      <c r="C397" s="103">
        <v>0</v>
      </c>
      <c r="D397" s="104"/>
      <c r="E397" s="105" t="b">
        <f>IF(B397="1",'3.1 - Vega Ex'!C6,IF(B397="2",'3.1 - Vega Ex'!C7,IF(B397="3",'3.1 - Vega Ex'!C8,IF(B397="4",'3.1 - Vega Ex'!C9, IF(B397="0",'3.1 - Vega Ex'!C5)))))</f>
        <v>0</v>
      </c>
      <c r="F397" s="105">
        <f t="shared" ref="F397" si="766">(E397*D397)</f>
        <v>0</v>
      </c>
      <c r="G397" s="61">
        <f t="shared" ref="G397" si="767">IF(F397&gt;C397,F397,C397)</f>
        <v>0</v>
      </c>
    </row>
    <row r="398" spans="1:7" ht="14.25" customHeight="1" x14ac:dyDescent="0.35">
      <c r="A398" s="101"/>
      <c r="B398" s="102"/>
      <c r="C398" s="103">
        <v>0</v>
      </c>
      <c r="D398" s="104"/>
      <c r="E398" s="105" t="b">
        <f>IF(B398="1",'3.1 - Vega Ex'!C6,IF(B398="2",'3.1 - Vega Ex'!C7,IF(B398="3",'3.1 - Vega Ex'!C8,IF(B398="4",'3.1 - Vega Ex'!C9, IF(B398="0",'3.1 - Vega Ex'!C5)))))</f>
        <v>0</v>
      </c>
      <c r="F398" s="105">
        <f t="shared" ref="F398" si="768">(E398*D398)</f>
        <v>0</v>
      </c>
      <c r="G398" s="61">
        <f t="shared" ref="G398" si="769">IF(F398&gt;C398,F398,C398)</f>
        <v>0</v>
      </c>
    </row>
    <row r="399" spans="1:7" ht="14.25" customHeight="1" x14ac:dyDescent="0.35">
      <c r="A399" s="101"/>
      <c r="B399" s="102"/>
      <c r="C399" s="103">
        <v>0</v>
      </c>
      <c r="D399" s="104"/>
      <c r="E399" s="105" t="b">
        <f>IF(B399="1",'3.1 - Vega Ex'!C6,IF(B399="2",'3.1 - Vega Ex'!C7,IF(B399="3",'3.1 - Vega Ex'!C8,IF(B399="4",'3.1 - Vega Ex'!C9, IF(B399="0",'3.1 - Vega Ex'!C5)))))</f>
        <v>0</v>
      </c>
      <c r="F399" s="105">
        <f t="shared" ref="F399" si="770">(E399*D399)</f>
        <v>0</v>
      </c>
      <c r="G399" s="61">
        <f t="shared" ref="G399" si="771">IF(F399&gt;C399,F399,C399)</f>
        <v>0</v>
      </c>
    </row>
    <row r="400" spans="1:7" ht="14.25" customHeight="1" x14ac:dyDescent="0.35">
      <c r="A400" s="101"/>
      <c r="B400" s="102"/>
      <c r="C400" s="103">
        <v>0</v>
      </c>
      <c r="D400" s="104"/>
      <c r="E400" s="105" t="b">
        <f>IF(B400="1",'3.1 - Vega Ex'!C6,IF(B400="2",'3.1 - Vega Ex'!C7,IF(B400="3",'3.1 - Vega Ex'!C8,IF(B400="4",'3.1 - Vega Ex'!C9, IF(B400="0",'3.1 - Vega Ex'!C5)))))</f>
        <v>0</v>
      </c>
      <c r="F400" s="105">
        <f t="shared" ref="F400" si="772">(E400*D400)</f>
        <v>0</v>
      </c>
      <c r="G400" s="61">
        <f t="shared" ref="G400" si="773">IF(F400&gt;C400,F400,C400)</f>
        <v>0</v>
      </c>
    </row>
    <row r="401" spans="1:7" ht="14.25" customHeight="1" x14ac:dyDescent="0.35">
      <c r="A401" s="101"/>
      <c r="B401" s="102"/>
      <c r="C401" s="103">
        <v>0</v>
      </c>
      <c r="D401" s="104"/>
      <c r="E401" s="105" t="b">
        <f>IF(B401="1",'3.1 - Vega Ex'!C6,IF(B401="2",'3.1 - Vega Ex'!C7,IF(B401="3",'3.1 - Vega Ex'!C8,IF(B401="4",'3.1 - Vega Ex'!C9, IF(B401="0",'3.1 - Vega Ex'!C5)))))</f>
        <v>0</v>
      </c>
      <c r="F401" s="105">
        <f t="shared" ref="F401" si="774">(E401*D401)</f>
        <v>0</v>
      </c>
      <c r="G401" s="61">
        <f t="shared" ref="G401" si="775">IF(F401&gt;C401,F401,C401)</f>
        <v>0</v>
      </c>
    </row>
    <row r="402" spans="1:7" ht="14.25" customHeight="1" x14ac:dyDescent="0.35">
      <c r="A402" s="101"/>
      <c r="B402" s="102"/>
      <c r="C402" s="103">
        <v>0</v>
      </c>
      <c r="D402" s="104"/>
      <c r="E402" s="105" t="b">
        <f>IF(B402="1",'3.1 - Vega Ex'!C6,IF(B402="2",'3.1 - Vega Ex'!C7,IF(B402="3",'3.1 - Vega Ex'!C8,IF(B402="4",'3.1 - Vega Ex'!C9, IF(B402="0",'3.1 - Vega Ex'!C5)))))</f>
        <v>0</v>
      </c>
      <c r="F402" s="105">
        <f t="shared" ref="F402" si="776">(E402*D402)</f>
        <v>0</v>
      </c>
      <c r="G402" s="61">
        <f t="shared" ref="G402" si="777">IF(F402&gt;C402,F402,C402)</f>
        <v>0</v>
      </c>
    </row>
    <row r="403" spans="1:7" ht="14.25" customHeight="1" x14ac:dyDescent="0.35">
      <c r="A403" s="101"/>
      <c r="B403" s="102"/>
      <c r="C403" s="103">
        <v>0</v>
      </c>
      <c r="D403" s="104"/>
      <c r="E403" s="105" t="b">
        <f>IF(B403="1",'3.1 - Vega Ex'!C6,IF(B403="2",'3.1 - Vega Ex'!C7,IF(B403="3",'3.1 - Vega Ex'!C8,IF(B403="4",'3.1 - Vega Ex'!C9, IF(B403="0",'3.1 - Vega Ex'!C5)))))</f>
        <v>0</v>
      </c>
      <c r="F403" s="105">
        <f t="shared" ref="F403" si="778">(E403*D403)</f>
        <v>0</v>
      </c>
      <c r="G403" s="61">
        <f t="shared" ref="G403" si="779">IF(F403&gt;C403,F403,C403)</f>
        <v>0</v>
      </c>
    </row>
    <row r="404" spans="1:7" ht="14.25" customHeight="1" x14ac:dyDescent="0.35">
      <c r="A404" s="101"/>
      <c r="B404" s="102"/>
      <c r="C404" s="103">
        <v>0</v>
      </c>
      <c r="D404" s="104"/>
      <c r="E404" s="105" t="b">
        <f>IF(B404="1",'3.1 - Vega Ex'!C6,IF(B404="2",'3.1 - Vega Ex'!C7,IF(B404="3",'3.1 - Vega Ex'!C8,IF(B404="4",'3.1 - Vega Ex'!C9, IF(B404="0",'3.1 - Vega Ex'!C5)))))</f>
        <v>0</v>
      </c>
      <c r="F404" s="105">
        <f t="shared" ref="F404" si="780">(E404*D404)</f>
        <v>0</v>
      </c>
      <c r="G404" s="61">
        <f t="shared" ref="G404" si="781">IF(F404&gt;C404,F404,C404)</f>
        <v>0</v>
      </c>
    </row>
    <row r="405" spans="1:7" ht="14.25" customHeight="1" x14ac:dyDescent="0.35">
      <c r="A405" s="101"/>
      <c r="B405" s="102"/>
      <c r="C405" s="103">
        <v>0</v>
      </c>
      <c r="D405" s="104"/>
      <c r="E405" s="105" t="b">
        <f>IF(B405="1",'3.1 - Vega Ex'!C6,IF(B405="2",'3.1 - Vega Ex'!C7,IF(B405="3",'3.1 - Vega Ex'!C8,IF(B405="4",'3.1 - Vega Ex'!C9, IF(B405="0",'3.1 - Vega Ex'!C5)))))</f>
        <v>0</v>
      </c>
      <c r="F405" s="105">
        <f t="shared" ref="F405" si="782">(E405*D405)</f>
        <v>0</v>
      </c>
      <c r="G405" s="61">
        <f t="shared" ref="G405" si="783">IF(F405&gt;C405,F405,C405)</f>
        <v>0</v>
      </c>
    </row>
    <row r="406" spans="1:7" ht="14.25" customHeight="1" x14ac:dyDescent="0.35">
      <c r="A406" s="101"/>
      <c r="B406" s="102"/>
      <c r="C406" s="103">
        <v>0</v>
      </c>
      <c r="D406" s="104"/>
      <c r="E406" s="105" t="b">
        <f>IF(B406="1",'3.1 - Vega Ex'!C6,IF(B406="2",'3.1 - Vega Ex'!C7,IF(B406="3",'3.1 - Vega Ex'!C8,IF(B406="4",'3.1 - Vega Ex'!C9, IF(B406="0",'3.1 - Vega Ex'!C5)))))</f>
        <v>0</v>
      </c>
      <c r="F406" s="105">
        <f t="shared" ref="F406" si="784">(E406*D406)</f>
        <v>0</v>
      </c>
      <c r="G406" s="61">
        <f t="shared" ref="G406" si="785">IF(F406&gt;C406,F406,C406)</f>
        <v>0</v>
      </c>
    </row>
    <row r="407" spans="1:7" ht="14.25" customHeight="1" x14ac:dyDescent="0.35">
      <c r="A407" s="101"/>
      <c r="B407" s="102"/>
      <c r="C407" s="103">
        <v>0</v>
      </c>
      <c r="D407" s="104"/>
      <c r="E407" s="105" t="b">
        <f>IF(B407="1",'3.1 - Vega Ex'!C6,IF(B407="2",'3.1 - Vega Ex'!C7,IF(B407="3",'3.1 - Vega Ex'!C8,IF(B407="4",'3.1 - Vega Ex'!C9, IF(B407="0",'3.1 - Vega Ex'!C5)))))</f>
        <v>0</v>
      </c>
      <c r="F407" s="105">
        <f t="shared" ref="F407" si="786">(E407*D407)</f>
        <v>0</v>
      </c>
      <c r="G407" s="61">
        <f t="shared" ref="G407" si="787">IF(F407&gt;C407,F407,C407)</f>
        <v>0</v>
      </c>
    </row>
    <row r="408" spans="1:7" ht="14.25" customHeight="1" x14ac:dyDescent="0.35">
      <c r="A408" s="101"/>
      <c r="B408" s="102"/>
      <c r="C408" s="103">
        <v>0</v>
      </c>
      <c r="D408" s="104"/>
      <c r="E408" s="105" t="b">
        <f>IF(B408="1",'3.1 - Vega Ex'!C6,IF(B408="2",'3.1 - Vega Ex'!C7,IF(B408="3",'3.1 - Vega Ex'!C8,IF(B408="4",'3.1 - Vega Ex'!C9, IF(B408="0",'3.1 - Vega Ex'!C5)))))</f>
        <v>0</v>
      </c>
      <c r="F408" s="105">
        <f t="shared" ref="F408" si="788">(E408*D408)</f>
        <v>0</v>
      </c>
      <c r="G408" s="61">
        <f t="shared" ref="G408" si="789">IF(F408&gt;C408,F408,C408)</f>
        <v>0</v>
      </c>
    </row>
    <row r="409" spans="1:7" ht="14.25" customHeight="1" x14ac:dyDescent="0.35">
      <c r="A409" s="101"/>
      <c r="B409" s="102"/>
      <c r="C409" s="103">
        <v>0</v>
      </c>
      <c r="D409" s="104"/>
      <c r="E409" s="105" t="b">
        <f>IF(B409="1",'3.1 - Vega Ex'!C6,IF(B409="2",'3.1 - Vega Ex'!C7,IF(B409="3",'3.1 - Vega Ex'!C8,IF(B409="4",'3.1 - Vega Ex'!C9, IF(B409="0",'3.1 - Vega Ex'!C5)))))</f>
        <v>0</v>
      </c>
      <c r="F409" s="105">
        <f t="shared" ref="F409" si="790">(E409*D409)</f>
        <v>0</v>
      </c>
      <c r="G409" s="61">
        <f t="shared" ref="G409" si="791">IF(F409&gt;C409,F409,C409)</f>
        <v>0</v>
      </c>
    </row>
    <row r="410" spans="1:7" ht="14.25" customHeight="1" x14ac:dyDescent="0.35">
      <c r="A410" s="101"/>
      <c r="B410" s="102"/>
      <c r="C410" s="103">
        <v>0</v>
      </c>
      <c r="D410" s="104"/>
      <c r="E410" s="105" t="b">
        <f>IF(B410="1",'3.1 - Vega Ex'!C6,IF(B410="2",'3.1 - Vega Ex'!C7,IF(B410="3",'3.1 - Vega Ex'!C8,IF(B410="4",'3.1 - Vega Ex'!C9, IF(B410="0",'3.1 - Vega Ex'!C5)))))</f>
        <v>0</v>
      </c>
      <c r="F410" s="105">
        <f t="shared" ref="F410" si="792">(E410*D410)</f>
        <v>0</v>
      </c>
      <c r="G410" s="61">
        <f t="shared" ref="G410" si="793">IF(F410&gt;C410,F410,C410)</f>
        <v>0</v>
      </c>
    </row>
    <row r="411" spans="1:7" ht="14.25" customHeight="1" x14ac:dyDescent="0.35">
      <c r="A411" s="101"/>
      <c r="B411" s="102"/>
      <c r="C411" s="103">
        <v>0</v>
      </c>
      <c r="D411" s="104"/>
      <c r="E411" s="105" t="b">
        <f>IF(B411="1",'3.1 - Vega Ex'!C6,IF(B411="2",'3.1 - Vega Ex'!C7,IF(B411="3",'3.1 - Vega Ex'!C8,IF(B411="4",'3.1 - Vega Ex'!C9, IF(B411="0",'3.1 - Vega Ex'!C5)))))</f>
        <v>0</v>
      </c>
      <c r="F411" s="105">
        <f t="shared" ref="F411" si="794">(E411*D411)</f>
        <v>0</v>
      </c>
      <c r="G411" s="61">
        <f t="shared" ref="G411" si="795">IF(F411&gt;C411,F411,C411)</f>
        <v>0</v>
      </c>
    </row>
    <row r="412" spans="1:7" ht="14.25" customHeight="1" x14ac:dyDescent="0.35">
      <c r="A412" s="101"/>
      <c r="B412" s="102"/>
      <c r="C412" s="103">
        <v>0</v>
      </c>
      <c r="D412" s="104"/>
      <c r="E412" s="105" t="b">
        <f>IF(B412="1",'3.1 - Vega Ex'!C6,IF(B412="2",'3.1 - Vega Ex'!C7,IF(B412="3",'3.1 - Vega Ex'!C8,IF(B412="4",'3.1 - Vega Ex'!C9, IF(B412="0",'3.1 - Vega Ex'!C5)))))</f>
        <v>0</v>
      </c>
      <c r="F412" s="105">
        <f t="shared" ref="F412" si="796">(E412*D412)</f>
        <v>0</v>
      </c>
      <c r="G412" s="61">
        <f t="shared" ref="G412" si="797">IF(F412&gt;C412,F412,C412)</f>
        <v>0</v>
      </c>
    </row>
    <row r="413" spans="1:7" ht="14.25" customHeight="1" x14ac:dyDescent="0.35">
      <c r="A413" s="101"/>
      <c r="B413" s="102"/>
      <c r="C413" s="103">
        <v>0</v>
      </c>
      <c r="D413" s="104"/>
      <c r="E413" s="105" t="b">
        <f>IF(B413="1",'3.1 - Vega Ex'!C6,IF(B413="2",'3.1 - Vega Ex'!C7,IF(B413="3",'3.1 - Vega Ex'!C8,IF(B413="4",'3.1 - Vega Ex'!C9, IF(B413="0",'3.1 - Vega Ex'!C5)))))</f>
        <v>0</v>
      </c>
      <c r="F413" s="105">
        <f t="shared" ref="F413" si="798">(E413*D413)</f>
        <v>0</v>
      </c>
      <c r="G413" s="61">
        <f t="shared" ref="G413" si="799">IF(F413&gt;C413,F413,C413)</f>
        <v>0</v>
      </c>
    </row>
    <row r="414" spans="1:7" ht="14.25" customHeight="1" x14ac:dyDescent="0.35">
      <c r="A414" s="101"/>
      <c r="B414" s="102"/>
      <c r="C414" s="103">
        <v>0</v>
      </c>
      <c r="D414" s="104"/>
      <c r="E414" s="105" t="b">
        <f>IF(B414="1",'3.1 - Vega Ex'!C6,IF(B414="2",'3.1 - Vega Ex'!C7,IF(B414="3",'3.1 - Vega Ex'!C8,IF(B414="4",'3.1 - Vega Ex'!C9, IF(B414="0",'3.1 - Vega Ex'!C5)))))</f>
        <v>0</v>
      </c>
      <c r="F414" s="105">
        <f t="shared" ref="F414" si="800">(E414*D414)</f>
        <v>0</v>
      </c>
      <c r="G414" s="61">
        <f t="shared" ref="G414" si="801">IF(F414&gt;C414,F414,C414)</f>
        <v>0</v>
      </c>
    </row>
    <row r="415" spans="1:7" ht="14.25" customHeight="1" x14ac:dyDescent="0.35">
      <c r="A415" s="101"/>
      <c r="B415" s="102"/>
      <c r="C415" s="103">
        <v>0</v>
      </c>
      <c r="D415" s="104"/>
      <c r="E415" s="105" t="b">
        <f>IF(B415="1",'3.1 - Vega Ex'!C6,IF(B415="2",'3.1 - Vega Ex'!C7,IF(B415="3",'3.1 - Vega Ex'!C8,IF(B415="4",'3.1 - Vega Ex'!C9, IF(B415="0",'3.1 - Vega Ex'!C5)))))</f>
        <v>0</v>
      </c>
      <c r="F415" s="105">
        <f t="shared" ref="F415" si="802">(E415*D415)</f>
        <v>0</v>
      </c>
      <c r="G415" s="61">
        <f t="shared" ref="G415" si="803">IF(F415&gt;C415,F415,C415)</f>
        <v>0</v>
      </c>
    </row>
    <row r="416" spans="1:7" ht="14.25" customHeight="1" x14ac:dyDescent="0.35">
      <c r="A416" s="101"/>
      <c r="B416" s="102"/>
      <c r="C416" s="103">
        <v>0</v>
      </c>
      <c r="D416" s="104"/>
      <c r="E416" s="105" t="b">
        <f>IF(B416="1",'3.1 - Vega Ex'!C6,IF(B416="2",'3.1 - Vega Ex'!C7,IF(B416="3",'3.1 - Vega Ex'!C8,IF(B416="4",'3.1 - Vega Ex'!C9, IF(B416="0",'3.1 - Vega Ex'!C5)))))</f>
        <v>0</v>
      </c>
      <c r="F416" s="105">
        <f t="shared" ref="F416" si="804">(E416*D416)</f>
        <v>0</v>
      </c>
      <c r="G416" s="61">
        <f t="shared" ref="G416" si="805">IF(F416&gt;C416,F416,C416)</f>
        <v>0</v>
      </c>
    </row>
    <row r="417" spans="1:7" ht="14.25" customHeight="1" x14ac:dyDescent="0.35">
      <c r="A417" s="101"/>
      <c r="B417" s="102"/>
      <c r="C417" s="103">
        <v>0</v>
      </c>
      <c r="D417" s="104"/>
      <c r="E417" s="105" t="b">
        <f>IF(B417="1",'3.1 - Vega Ex'!C6,IF(B417="2",'3.1 - Vega Ex'!C7,IF(B417="3",'3.1 - Vega Ex'!C8,IF(B417="4",'3.1 - Vega Ex'!C9, IF(B417="0",'3.1 - Vega Ex'!C5)))))</f>
        <v>0</v>
      </c>
      <c r="F417" s="105">
        <f t="shared" ref="F417" si="806">(E417*D417)</f>
        <v>0</v>
      </c>
      <c r="G417" s="61">
        <f t="shared" ref="G417" si="807">IF(F417&gt;C417,F417,C417)</f>
        <v>0</v>
      </c>
    </row>
    <row r="418" spans="1:7" ht="14.25" customHeight="1" x14ac:dyDescent="0.35">
      <c r="A418" s="101"/>
      <c r="B418" s="102"/>
      <c r="C418" s="103">
        <v>0</v>
      </c>
      <c r="D418" s="104"/>
      <c r="E418" s="105" t="b">
        <f>IF(B418="1",'3.1 - Vega Ex'!C6,IF(B418="2",'3.1 - Vega Ex'!C7,IF(B418="3",'3.1 - Vega Ex'!C8,IF(B418="4",'3.1 - Vega Ex'!C9, IF(B418="0",'3.1 - Vega Ex'!C5)))))</f>
        <v>0</v>
      </c>
      <c r="F418" s="105">
        <f t="shared" ref="F418" si="808">(E418*D418)</f>
        <v>0</v>
      </c>
      <c r="G418" s="61">
        <f t="shared" ref="G418" si="809">IF(F418&gt;C418,F418,C418)</f>
        <v>0</v>
      </c>
    </row>
    <row r="419" spans="1:7" ht="14.25" customHeight="1" x14ac:dyDescent="0.35">
      <c r="A419" s="101"/>
      <c r="B419" s="102"/>
      <c r="C419" s="103">
        <v>0</v>
      </c>
      <c r="D419" s="104"/>
      <c r="E419" s="105" t="b">
        <f>IF(B419="1",'3.1 - Vega Ex'!C6,IF(B419="2",'3.1 - Vega Ex'!C7,IF(B419="3",'3.1 - Vega Ex'!C8,IF(B419="4",'3.1 - Vega Ex'!C9, IF(B419="0",'3.1 - Vega Ex'!C5)))))</f>
        <v>0</v>
      </c>
      <c r="F419" s="105">
        <f t="shared" ref="F419" si="810">(E419*D419)</f>
        <v>0</v>
      </c>
      <c r="G419" s="61">
        <f t="shared" ref="G419" si="811">IF(F419&gt;C419,F419,C419)</f>
        <v>0</v>
      </c>
    </row>
    <row r="420" spans="1:7" ht="14.25" customHeight="1" x14ac:dyDescent="0.35">
      <c r="A420" s="101"/>
      <c r="B420" s="102"/>
      <c r="C420" s="103">
        <v>0</v>
      </c>
      <c r="D420" s="104"/>
      <c r="E420" s="105" t="b">
        <f>IF(B420="1",'3.1 - Vega Ex'!C6,IF(B420="2",'3.1 - Vega Ex'!C7,IF(B420="3",'3.1 - Vega Ex'!C8,IF(B420="4",'3.1 - Vega Ex'!C9, IF(B420="0",'3.1 - Vega Ex'!C5)))))</f>
        <v>0</v>
      </c>
      <c r="F420" s="105">
        <f t="shared" ref="F420" si="812">(E420*D420)</f>
        <v>0</v>
      </c>
      <c r="G420" s="61">
        <f t="shared" ref="G420" si="813">IF(F420&gt;C420,F420,C420)</f>
        <v>0</v>
      </c>
    </row>
    <row r="421" spans="1:7" ht="14.25" customHeight="1" x14ac:dyDescent="0.35">
      <c r="A421" s="101"/>
      <c r="B421" s="102"/>
      <c r="C421" s="103">
        <v>0</v>
      </c>
      <c r="D421" s="104"/>
      <c r="E421" s="105" t="b">
        <f>IF(B421="1",'3.1 - Vega Ex'!C6,IF(B421="2",'3.1 - Vega Ex'!C7,IF(B421="3",'3.1 - Vega Ex'!C8,IF(B421="4",'3.1 - Vega Ex'!C9, IF(B421="0",'3.1 - Vega Ex'!C5)))))</f>
        <v>0</v>
      </c>
      <c r="F421" s="105">
        <f t="shared" ref="F421" si="814">(E421*D421)</f>
        <v>0</v>
      </c>
      <c r="G421" s="61">
        <f t="shared" ref="G421" si="815">IF(F421&gt;C421,F421,C421)</f>
        <v>0</v>
      </c>
    </row>
    <row r="422" spans="1:7" ht="14.25" customHeight="1" x14ac:dyDescent="0.35">
      <c r="A422" s="101"/>
      <c r="B422" s="102"/>
      <c r="C422" s="103">
        <v>0</v>
      </c>
      <c r="D422" s="104"/>
      <c r="E422" s="105" t="b">
        <f>IF(B422="1",'3.1 - Vega Ex'!C6,IF(B422="2",'3.1 - Vega Ex'!C7,IF(B422="3",'3.1 - Vega Ex'!C8,IF(B422="4",'3.1 - Vega Ex'!C9, IF(B422="0",'3.1 - Vega Ex'!C5)))))</f>
        <v>0</v>
      </c>
      <c r="F422" s="105">
        <f t="shared" ref="F422" si="816">(E422*D422)</f>
        <v>0</v>
      </c>
      <c r="G422" s="61">
        <f t="shared" ref="G422" si="817">IF(F422&gt;C422,F422,C422)</f>
        <v>0</v>
      </c>
    </row>
    <row r="423" spans="1:7" ht="14.25" customHeight="1" x14ac:dyDescent="0.35">
      <c r="A423" s="101"/>
      <c r="B423" s="102"/>
      <c r="C423" s="103">
        <v>0</v>
      </c>
      <c r="D423" s="104"/>
      <c r="E423" s="105" t="b">
        <f>IF(B423="1",'3.1 - Vega Ex'!C6,IF(B423="2",'3.1 - Vega Ex'!C7,IF(B423="3",'3.1 - Vega Ex'!C8,IF(B423="4",'3.1 - Vega Ex'!C9, IF(B423="0",'3.1 - Vega Ex'!C5)))))</f>
        <v>0</v>
      </c>
      <c r="F423" s="105">
        <f t="shared" ref="F423" si="818">(E423*D423)</f>
        <v>0</v>
      </c>
      <c r="G423" s="61">
        <f t="shared" ref="G423" si="819">IF(F423&gt;C423,F423,C423)</f>
        <v>0</v>
      </c>
    </row>
    <row r="424" spans="1:7" ht="14.25" customHeight="1" x14ac:dyDescent="0.35">
      <c r="A424" s="101"/>
      <c r="B424" s="102"/>
      <c r="C424" s="103">
        <v>0</v>
      </c>
      <c r="D424" s="104"/>
      <c r="E424" s="105" t="b">
        <f>IF(B424="1",'3.1 - Vega Ex'!C6,IF(B424="2",'3.1 - Vega Ex'!C7,IF(B424="3",'3.1 - Vega Ex'!C8,IF(B424="4",'3.1 - Vega Ex'!C9, IF(B424="0",'3.1 - Vega Ex'!C5)))))</f>
        <v>0</v>
      </c>
      <c r="F424" s="105">
        <f t="shared" ref="F424" si="820">(E424*D424)</f>
        <v>0</v>
      </c>
      <c r="G424" s="61">
        <f t="shared" ref="G424" si="821">IF(F424&gt;C424,F424,C424)</f>
        <v>0</v>
      </c>
    </row>
    <row r="425" spans="1:7" ht="14.25" customHeight="1" x14ac:dyDescent="0.35">
      <c r="A425" s="101"/>
      <c r="B425" s="102"/>
      <c r="C425" s="103">
        <v>0</v>
      </c>
      <c r="D425" s="104"/>
      <c r="E425" s="105" t="b">
        <f>IF(B425="1",'3.1 - Vega Ex'!C6,IF(B425="2",'3.1 - Vega Ex'!C7,IF(B425="3",'3.1 - Vega Ex'!C8,IF(B425="4",'3.1 - Vega Ex'!C9, IF(B425="0",'3.1 - Vega Ex'!C5)))))</f>
        <v>0</v>
      </c>
      <c r="F425" s="105">
        <f t="shared" ref="F425" si="822">(E425*D425)</f>
        <v>0</v>
      </c>
      <c r="G425" s="61">
        <f t="shared" ref="G425" si="823">IF(F425&gt;C425,F425,C425)</f>
        <v>0</v>
      </c>
    </row>
    <row r="426" spans="1:7" ht="14.25" customHeight="1" x14ac:dyDescent="0.35">
      <c r="A426" s="101"/>
      <c r="B426" s="102"/>
      <c r="C426" s="103">
        <v>0</v>
      </c>
      <c r="D426" s="104"/>
      <c r="E426" s="105" t="b">
        <f>IF(B426="1",'3.1 - Vega Ex'!C6,IF(B426="2",'3.1 - Vega Ex'!C7,IF(B426="3",'3.1 - Vega Ex'!C8,IF(B426="4",'3.1 - Vega Ex'!C9, IF(B426="0",'3.1 - Vega Ex'!C5)))))</f>
        <v>0</v>
      </c>
      <c r="F426" s="105">
        <f t="shared" ref="F426" si="824">(E426*D426)</f>
        <v>0</v>
      </c>
      <c r="G426" s="61">
        <f t="shared" ref="G426" si="825">IF(F426&gt;C426,F426,C426)</f>
        <v>0</v>
      </c>
    </row>
    <row r="427" spans="1:7" ht="14.25" customHeight="1" x14ac:dyDescent="0.35">
      <c r="A427" s="101"/>
      <c r="B427" s="102"/>
      <c r="C427" s="103">
        <v>0</v>
      </c>
      <c r="D427" s="104"/>
      <c r="E427" s="105" t="b">
        <f>IF(B427="1",'3.1 - Vega Ex'!C6,IF(B427="2",'3.1 - Vega Ex'!C7,IF(B427="3",'3.1 - Vega Ex'!C8,IF(B427="4",'3.1 - Vega Ex'!C9, IF(B427="0",'3.1 - Vega Ex'!C5)))))</f>
        <v>0</v>
      </c>
      <c r="F427" s="105">
        <f t="shared" ref="F427" si="826">(E427*D427)</f>
        <v>0</v>
      </c>
      <c r="G427" s="61">
        <f t="shared" ref="G427" si="827">IF(F427&gt;C427,F427,C427)</f>
        <v>0</v>
      </c>
    </row>
    <row r="428" spans="1:7" ht="14.25" customHeight="1" x14ac:dyDescent="0.35">
      <c r="A428" s="101"/>
      <c r="B428" s="102"/>
      <c r="C428" s="103">
        <v>0</v>
      </c>
      <c r="D428" s="104"/>
      <c r="E428" s="105" t="b">
        <f>IF(B428="1",'3.1 - Vega Ex'!C6,IF(B428="2",'3.1 - Vega Ex'!C7,IF(B428="3",'3.1 - Vega Ex'!C8,IF(B428="4",'3.1 - Vega Ex'!C9, IF(B428="0",'3.1 - Vega Ex'!C5)))))</f>
        <v>0</v>
      </c>
      <c r="F428" s="105">
        <f t="shared" ref="F428" si="828">(E428*D428)</f>
        <v>0</v>
      </c>
      <c r="G428" s="61">
        <f t="shared" ref="G428" si="829">IF(F428&gt;C428,F428,C428)</f>
        <v>0</v>
      </c>
    </row>
    <row r="429" spans="1:7" ht="14.25" customHeight="1" x14ac:dyDescent="0.35">
      <c r="A429" s="101"/>
      <c r="B429" s="102"/>
      <c r="C429" s="103">
        <v>0</v>
      </c>
      <c r="D429" s="104"/>
      <c r="E429" s="105" t="b">
        <f>IF(B429="1",'3.1 - Vega Ex'!C6,IF(B429="2",'3.1 - Vega Ex'!C7,IF(B429="3",'3.1 - Vega Ex'!C8,IF(B429="4",'3.1 - Vega Ex'!C9, IF(B429="0",'3.1 - Vega Ex'!C5)))))</f>
        <v>0</v>
      </c>
      <c r="F429" s="105">
        <f t="shared" ref="F429" si="830">(E429*D429)</f>
        <v>0</v>
      </c>
      <c r="G429" s="61">
        <f t="shared" ref="G429" si="831">IF(F429&gt;C429,F429,C429)</f>
        <v>0</v>
      </c>
    </row>
    <row r="430" spans="1:7" ht="14.25" customHeight="1" x14ac:dyDescent="0.35">
      <c r="A430" s="101"/>
      <c r="B430" s="102"/>
      <c r="C430" s="103">
        <v>0</v>
      </c>
      <c r="D430" s="104"/>
      <c r="E430" s="105" t="b">
        <f>IF(B430="1",'3.1 - Vega Ex'!C6,IF(B430="2",'3.1 - Vega Ex'!C7,IF(B430="3",'3.1 - Vega Ex'!C8,IF(B430="4",'3.1 - Vega Ex'!C9, IF(B430="0",'3.1 - Vega Ex'!C5)))))</f>
        <v>0</v>
      </c>
      <c r="F430" s="105">
        <f t="shared" ref="F430" si="832">(E430*D430)</f>
        <v>0</v>
      </c>
      <c r="G430" s="61">
        <f t="shared" ref="G430" si="833">IF(F430&gt;C430,F430,C430)</f>
        <v>0</v>
      </c>
    </row>
    <row r="431" spans="1:7" ht="14.25" customHeight="1" x14ac:dyDescent="0.35">
      <c r="A431" s="101"/>
      <c r="B431" s="102"/>
      <c r="C431" s="103">
        <v>0</v>
      </c>
      <c r="D431" s="104"/>
      <c r="E431" s="105" t="b">
        <f>IF(B431="1",'3.1 - Vega Ex'!C6,IF(B431="2",'3.1 - Vega Ex'!C7,IF(B431="3",'3.1 - Vega Ex'!C8,IF(B431="4",'3.1 - Vega Ex'!C9, IF(B431="0",'3.1 - Vega Ex'!C5)))))</f>
        <v>0</v>
      </c>
      <c r="F431" s="105">
        <f t="shared" ref="F431" si="834">(E431*D431)</f>
        <v>0</v>
      </c>
      <c r="G431" s="61">
        <f t="shared" ref="G431" si="835">IF(F431&gt;C431,F431,C431)</f>
        <v>0</v>
      </c>
    </row>
    <row r="432" spans="1:7" ht="14.25" customHeight="1" x14ac:dyDescent="0.35">
      <c r="A432" s="101"/>
      <c r="B432" s="102"/>
      <c r="C432" s="103">
        <v>0</v>
      </c>
      <c r="D432" s="104"/>
      <c r="E432" s="105" t="b">
        <f>IF(B432="1",'3.1 - Vega Ex'!C6,IF(B432="2",'3.1 - Vega Ex'!C7,IF(B432="3",'3.1 - Vega Ex'!C8,IF(B432="4",'3.1 - Vega Ex'!C9, IF(B432="0",'3.1 - Vega Ex'!C5)))))</f>
        <v>0</v>
      </c>
      <c r="F432" s="105">
        <f t="shared" ref="F432" si="836">(E432*D432)</f>
        <v>0</v>
      </c>
      <c r="G432" s="61">
        <f t="shared" ref="G432" si="837">IF(F432&gt;C432,F432,C432)</f>
        <v>0</v>
      </c>
    </row>
    <row r="433" spans="1:7" ht="14.25" customHeight="1" x14ac:dyDescent="0.35">
      <c r="A433" s="101"/>
      <c r="B433" s="102"/>
      <c r="C433" s="103">
        <v>0</v>
      </c>
      <c r="D433" s="104"/>
      <c r="E433" s="105" t="b">
        <f>IF(B433="1",'3.1 - Vega Ex'!C6,IF(B433="2",'3.1 - Vega Ex'!C7,IF(B433="3",'3.1 - Vega Ex'!C8,IF(B433="4",'3.1 - Vega Ex'!C9, IF(B433="0",'3.1 - Vega Ex'!C5)))))</f>
        <v>0</v>
      </c>
      <c r="F433" s="105">
        <f t="shared" ref="F433" si="838">(E433*D433)</f>
        <v>0</v>
      </c>
      <c r="G433" s="61">
        <f t="shared" ref="G433" si="839">IF(F433&gt;C433,F433,C433)</f>
        <v>0</v>
      </c>
    </row>
    <row r="434" spans="1:7" ht="14.25" customHeight="1" x14ac:dyDescent="0.35">
      <c r="A434" s="101"/>
      <c r="B434" s="102"/>
      <c r="C434" s="103">
        <v>0</v>
      </c>
      <c r="D434" s="104"/>
      <c r="E434" s="105" t="b">
        <f>IF(B434="1",'3.1 - Vega Ex'!C6,IF(B434="2",'3.1 - Vega Ex'!C7,IF(B434="3",'3.1 - Vega Ex'!C8,IF(B434="4",'3.1 - Vega Ex'!C9, IF(B434="0",'3.1 - Vega Ex'!C5)))))</f>
        <v>0</v>
      </c>
      <c r="F434" s="105">
        <f t="shared" ref="F434" si="840">(E434*D434)</f>
        <v>0</v>
      </c>
      <c r="G434" s="61">
        <f t="shared" ref="G434" si="841">IF(F434&gt;C434,F434,C434)</f>
        <v>0</v>
      </c>
    </row>
    <row r="435" spans="1:7" ht="14.25" customHeight="1" x14ac:dyDescent="0.35">
      <c r="A435" s="101"/>
      <c r="B435" s="102"/>
      <c r="C435" s="103">
        <v>0</v>
      </c>
      <c r="D435" s="104"/>
      <c r="E435" s="105" t="b">
        <f>IF(B435="1",'3.1 - Vega Ex'!C6,IF(B435="2",'3.1 - Vega Ex'!C7,IF(B435="3",'3.1 - Vega Ex'!C8,IF(B435="4",'3.1 - Vega Ex'!C9, IF(B435="0",'3.1 - Vega Ex'!C5)))))</f>
        <v>0</v>
      </c>
      <c r="F435" s="105">
        <f t="shared" ref="F435" si="842">(E435*D435)</f>
        <v>0</v>
      </c>
      <c r="G435" s="61">
        <f t="shared" ref="G435" si="843">IF(F435&gt;C435,F435,C435)</f>
        <v>0</v>
      </c>
    </row>
    <row r="436" spans="1:7" ht="14.25" customHeight="1" x14ac:dyDescent="0.35">
      <c r="A436" s="101"/>
      <c r="B436" s="102"/>
      <c r="C436" s="103">
        <v>0</v>
      </c>
      <c r="D436" s="104"/>
      <c r="E436" s="105" t="b">
        <f>IF(B436="1",'3.1 - Vega Ex'!C6,IF(B436="2",'3.1 - Vega Ex'!C7,IF(B436="3",'3.1 - Vega Ex'!C8,IF(B436="4",'3.1 - Vega Ex'!C9, IF(B436="0",'3.1 - Vega Ex'!C5)))))</f>
        <v>0</v>
      </c>
      <c r="F436" s="105">
        <f t="shared" ref="F436" si="844">(E436*D436)</f>
        <v>0</v>
      </c>
      <c r="G436" s="61">
        <f t="shared" ref="G436" si="845">IF(F436&gt;C436,F436,C436)</f>
        <v>0</v>
      </c>
    </row>
    <row r="437" spans="1:7" ht="14.25" customHeight="1" x14ac:dyDescent="0.35">
      <c r="A437" s="101"/>
      <c r="B437" s="102"/>
      <c r="C437" s="103">
        <v>0</v>
      </c>
      <c r="D437" s="104"/>
      <c r="E437" s="105" t="b">
        <f>IF(B437="1",'3.1 - Vega Ex'!C6,IF(B437="2",'3.1 - Vega Ex'!C7,IF(B437="3",'3.1 - Vega Ex'!C8,IF(B437="4",'3.1 - Vega Ex'!C9, IF(B437="0",'3.1 - Vega Ex'!C5)))))</f>
        <v>0</v>
      </c>
      <c r="F437" s="105">
        <f t="shared" ref="F437" si="846">(E437*D437)</f>
        <v>0</v>
      </c>
      <c r="G437" s="61">
        <f t="shared" ref="G437" si="847">IF(F437&gt;C437,F437,C437)</f>
        <v>0</v>
      </c>
    </row>
    <row r="438" spans="1:7" ht="14.25" customHeight="1" x14ac:dyDescent="0.35">
      <c r="A438" s="101"/>
      <c r="B438" s="102"/>
      <c r="C438" s="103">
        <v>0</v>
      </c>
      <c r="D438" s="104"/>
      <c r="E438" s="105" t="b">
        <f>IF(B438="1",'3.1 - Vega Ex'!C6,IF(B438="2",'3.1 - Vega Ex'!C7,IF(B438="3",'3.1 - Vega Ex'!C8,IF(B438="4",'3.1 - Vega Ex'!C9, IF(B438="0",'3.1 - Vega Ex'!C5)))))</f>
        <v>0</v>
      </c>
      <c r="F438" s="105">
        <f t="shared" ref="F438" si="848">(E438*D438)</f>
        <v>0</v>
      </c>
      <c r="G438" s="61">
        <f t="shared" ref="G438" si="849">IF(F438&gt;C438,F438,C438)</f>
        <v>0</v>
      </c>
    </row>
    <row r="439" spans="1:7" ht="14.25" customHeight="1" x14ac:dyDescent="0.35">
      <c r="A439" s="101"/>
      <c r="B439" s="102"/>
      <c r="C439" s="103">
        <v>0</v>
      </c>
      <c r="D439" s="104"/>
      <c r="E439" s="105" t="b">
        <f>IF(B439="1",'3.1 - Vega Ex'!C6,IF(B439="2",'3.1 - Vega Ex'!C7,IF(B439="3",'3.1 - Vega Ex'!C8,IF(B439="4",'3.1 - Vega Ex'!C9, IF(B439="0",'3.1 - Vega Ex'!C5)))))</f>
        <v>0</v>
      </c>
      <c r="F439" s="105">
        <f t="shared" ref="F439" si="850">(E439*D439)</f>
        <v>0</v>
      </c>
      <c r="G439" s="61">
        <f t="shared" ref="G439" si="851">IF(F439&gt;C439,F439,C439)</f>
        <v>0</v>
      </c>
    </row>
    <row r="440" spans="1:7" ht="14.25" customHeight="1" x14ac:dyDescent="0.35">
      <c r="A440" s="101"/>
      <c r="B440" s="102"/>
      <c r="C440" s="103">
        <v>0</v>
      </c>
      <c r="D440" s="104"/>
      <c r="E440" s="105" t="b">
        <f>IF(B440="1",'3.1 - Vega Ex'!C6,IF(B440="2",'3.1 - Vega Ex'!C7,IF(B440="3",'3.1 - Vega Ex'!C8,IF(B440="4",'3.1 - Vega Ex'!C9, IF(B440="0",'3.1 - Vega Ex'!C5)))))</f>
        <v>0</v>
      </c>
      <c r="F440" s="105">
        <f t="shared" ref="F440" si="852">(E440*D440)</f>
        <v>0</v>
      </c>
      <c r="G440" s="61">
        <f t="shared" ref="G440" si="853">IF(F440&gt;C440,F440,C440)</f>
        <v>0</v>
      </c>
    </row>
    <row r="441" spans="1:7" ht="14.25" customHeight="1" x14ac:dyDescent="0.35">
      <c r="A441" s="101"/>
      <c r="B441" s="102"/>
      <c r="C441" s="103">
        <v>0</v>
      </c>
      <c r="D441" s="104"/>
      <c r="E441" s="105" t="b">
        <f>IF(B441="1",'3.1 - Vega Ex'!C6,IF(B441="2",'3.1 - Vega Ex'!C7,IF(B441="3",'3.1 - Vega Ex'!C8,IF(B441="4",'3.1 - Vega Ex'!C9, IF(B441="0",'3.1 - Vega Ex'!C5)))))</f>
        <v>0</v>
      </c>
      <c r="F441" s="105">
        <f t="shared" ref="F441" si="854">(E441*D441)</f>
        <v>0</v>
      </c>
      <c r="G441" s="61">
        <f t="shared" ref="G441" si="855">IF(F441&gt;C441,F441,C441)</f>
        <v>0</v>
      </c>
    </row>
    <row r="442" spans="1:7" ht="14.25" customHeight="1" x14ac:dyDescent="0.35">
      <c r="A442" s="101"/>
      <c r="B442" s="102"/>
      <c r="C442" s="103">
        <v>0</v>
      </c>
      <c r="D442" s="104"/>
      <c r="E442" s="105" t="b">
        <f>IF(B442="1",'3.1 - Vega Ex'!C6,IF(B442="2",'3.1 - Vega Ex'!C7,IF(B442="3",'3.1 - Vega Ex'!C8,IF(B442="4",'3.1 - Vega Ex'!C9, IF(B442="0",'3.1 - Vega Ex'!C5)))))</f>
        <v>0</v>
      </c>
      <c r="F442" s="105">
        <f t="shared" ref="F442" si="856">(E442*D442)</f>
        <v>0</v>
      </c>
      <c r="G442" s="61">
        <f t="shared" ref="G442" si="857">IF(F442&gt;C442,F442,C442)</f>
        <v>0</v>
      </c>
    </row>
    <row r="443" spans="1:7" ht="14.25" customHeight="1" x14ac:dyDescent="0.35">
      <c r="A443" s="101"/>
      <c r="B443" s="102"/>
      <c r="C443" s="103">
        <v>0</v>
      </c>
      <c r="D443" s="104"/>
      <c r="E443" s="105" t="b">
        <f>IF(B443="1",'3.1 - Vega Ex'!C6,IF(B443="2",'3.1 - Vega Ex'!C7,IF(B443="3",'3.1 - Vega Ex'!C8,IF(B443="4",'3.1 - Vega Ex'!C9, IF(B443="0",'3.1 - Vega Ex'!C5)))))</f>
        <v>0</v>
      </c>
      <c r="F443" s="105">
        <f t="shared" ref="F443" si="858">(E443*D443)</f>
        <v>0</v>
      </c>
      <c r="G443" s="61">
        <f t="shared" ref="G443" si="859">IF(F443&gt;C443,F443,C443)</f>
        <v>0</v>
      </c>
    </row>
    <row r="444" spans="1:7" ht="14.25" customHeight="1" x14ac:dyDescent="0.35">
      <c r="A444" s="101"/>
      <c r="B444" s="102"/>
      <c r="C444" s="103">
        <v>0</v>
      </c>
      <c r="D444" s="104"/>
      <c r="E444" s="105" t="b">
        <f>IF(B444="1",'3.1 - Vega Ex'!C6,IF(B444="2",'3.1 - Vega Ex'!C7,IF(B444="3",'3.1 - Vega Ex'!C8,IF(B444="4",'3.1 - Vega Ex'!C9, IF(B444="0",'3.1 - Vega Ex'!C5)))))</f>
        <v>0</v>
      </c>
      <c r="F444" s="105">
        <f t="shared" ref="F444" si="860">(E444*D444)</f>
        <v>0</v>
      </c>
      <c r="G444" s="61">
        <f t="shared" ref="G444" si="861">IF(F444&gt;C444,F444,C444)</f>
        <v>0</v>
      </c>
    </row>
    <row r="445" spans="1:7" ht="14.25" customHeight="1" x14ac:dyDescent="0.35">
      <c r="A445" s="101"/>
      <c r="B445" s="102"/>
      <c r="C445" s="103">
        <v>0</v>
      </c>
      <c r="D445" s="104"/>
      <c r="E445" s="105" t="b">
        <f>IF(B445="1",'3.1 - Vega Ex'!C6,IF(B445="2",'3.1 - Vega Ex'!C7,IF(B445="3",'3.1 - Vega Ex'!C8,IF(B445="4",'3.1 - Vega Ex'!C9, IF(B445="0",'3.1 - Vega Ex'!C5)))))</f>
        <v>0</v>
      </c>
      <c r="F445" s="105">
        <f t="shared" ref="F445" si="862">(E445*D445)</f>
        <v>0</v>
      </c>
      <c r="G445" s="61">
        <f t="shared" ref="G445" si="863">IF(F445&gt;C445,F445,C445)</f>
        <v>0</v>
      </c>
    </row>
    <row r="446" spans="1:7" ht="14.25" customHeight="1" x14ac:dyDescent="0.35">
      <c r="A446" s="101"/>
      <c r="B446" s="102"/>
      <c r="C446" s="103">
        <v>0</v>
      </c>
      <c r="D446" s="104"/>
      <c r="E446" s="105" t="b">
        <f>IF(B446="1",'3.1 - Vega Ex'!C6,IF(B446="2",'3.1 - Vega Ex'!C7,IF(B446="3",'3.1 - Vega Ex'!C8,IF(B446="4",'3.1 - Vega Ex'!C9, IF(B446="0",'3.1 - Vega Ex'!C5)))))</f>
        <v>0</v>
      </c>
      <c r="F446" s="105">
        <f t="shared" ref="F446" si="864">(E446*D446)</f>
        <v>0</v>
      </c>
      <c r="G446" s="61">
        <f t="shared" ref="G446" si="865">IF(F446&gt;C446,F446,C446)</f>
        <v>0</v>
      </c>
    </row>
    <row r="447" spans="1:7" ht="14.25" customHeight="1" x14ac:dyDescent="0.35">
      <c r="A447" s="101"/>
      <c r="B447" s="102"/>
      <c r="C447" s="103">
        <v>0</v>
      </c>
      <c r="D447" s="104"/>
      <c r="E447" s="105" t="b">
        <f>IF(B447="1",'3.1 - Vega Ex'!C6,IF(B447="2",'3.1 - Vega Ex'!C7,IF(B447="3",'3.1 - Vega Ex'!C8,IF(B447="4",'3.1 - Vega Ex'!C9, IF(B447="0",'3.1 - Vega Ex'!C5)))))</f>
        <v>0</v>
      </c>
      <c r="F447" s="105">
        <f t="shared" ref="F447" si="866">(E447*D447)</f>
        <v>0</v>
      </c>
      <c r="G447" s="61">
        <f t="shared" ref="G447" si="867">IF(F447&gt;C447,F447,C447)</f>
        <v>0</v>
      </c>
    </row>
    <row r="448" spans="1:7" ht="14.25" customHeight="1" x14ac:dyDescent="0.35">
      <c r="A448" s="101"/>
      <c r="B448" s="102"/>
      <c r="C448" s="103">
        <v>0</v>
      </c>
      <c r="D448" s="104"/>
      <c r="E448" s="105" t="b">
        <f>IF(B448="1",'3.1 - Vega Ex'!C6,IF(B448="2",'3.1 - Vega Ex'!C7,IF(B448="3",'3.1 - Vega Ex'!C8,IF(B448="4",'3.1 - Vega Ex'!C9, IF(B448="0",'3.1 - Vega Ex'!C5)))))</f>
        <v>0</v>
      </c>
      <c r="F448" s="105">
        <f t="shared" ref="F448" si="868">(E448*D448)</f>
        <v>0</v>
      </c>
      <c r="G448" s="61">
        <f t="shared" ref="G448" si="869">IF(F448&gt;C448,F448,C448)</f>
        <v>0</v>
      </c>
    </row>
    <row r="449" spans="1:7" ht="14.25" customHeight="1" x14ac:dyDescent="0.35">
      <c r="A449" s="101"/>
      <c r="B449" s="102"/>
      <c r="C449" s="103">
        <v>0</v>
      </c>
      <c r="D449" s="104"/>
      <c r="E449" s="105" t="b">
        <f>IF(B449="1",'3.1 - Vega Ex'!C6,IF(B449="2",'3.1 - Vega Ex'!C7,IF(B449="3",'3.1 - Vega Ex'!C8,IF(B449="4",'3.1 - Vega Ex'!C9, IF(B449="0",'3.1 - Vega Ex'!C5)))))</f>
        <v>0</v>
      </c>
      <c r="F449" s="105">
        <f t="shared" ref="F449" si="870">(E449*D449)</f>
        <v>0</v>
      </c>
      <c r="G449" s="61">
        <f t="shared" ref="G449" si="871">IF(F449&gt;C449,F449,C449)</f>
        <v>0</v>
      </c>
    </row>
    <row r="450" spans="1:7" ht="14.25" customHeight="1" x14ac:dyDescent="0.35">
      <c r="A450" s="101"/>
      <c r="B450" s="102"/>
      <c r="C450" s="103">
        <v>0</v>
      </c>
      <c r="D450" s="104"/>
      <c r="E450" s="105" t="b">
        <f>IF(B450="1",'3.1 - Vega Ex'!C6,IF(B450="2",'3.1 - Vega Ex'!C7,IF(B450="3",'3.1 - Vega Ex'!C8,IF(B450="4",'3.1 - Vega Ex'!C9, IF(B450="0",'3.1 - Vega Ex'!C5)))))</f>
        <v>0</v>
      </c>
      <c r="F450" s="105">
        <f t="shared" ref="F450" si="872">(E450*D450)</f>
        <v>0</v>
      </c>
      <c r="G450" s="61">
        <f t="shared" ref="G450" si="873">IF(F450&gt;C450,F450,C450)</f>
        <v>0</v>
      </c>
    </row>
    <row r="451" spans="1:7" ht="14.25" customHeight="1" x14ac:dyDescent="0.35">
      <c r="A451" s="101"/>
      <c r="B451" s="102"/>
      <c r="C451" s="103">
        <v>0</v>
      </c>
      <c r="D451" s="104"/>
      <c r="E451" s="105" t="b">
        <f>IF(B451="1",'3.1 - Vega Ex'!C6,IF(B451="2",'3.1 - Vega Ex'!C7,IF(B451="3",'3.1 - Vega Ex'!C8,IF(B451="4",'3.1 - Vega Ex'!C9, IF(B451="0",'3.1 - Vega Ex'!C5)))))</f>
        <v>0</v>
      </c>
      <c r="F451" s="105">
        <f t="shared" ref="F451" si="874">(E451*D451)</f>
        <v>0</v>
      </c>
      <c r="G451" s="61">
        <f t="shared" ref="G451" si="875">IF(F451&gt;C451,F451,C451)</f>
        <v>0</v>
      </c>
    </row>
    <row r="452" spans="1:7" ht="14.25" customHeight="1" x14ac:dyDescent="0.35">
      <c r="A452" s="101"/>
      <c r="B452" s="102"/>
      <c r="C452" s="103">
        <v>0</v>
      </c>
      <c r="D452" s="104"/>
      <c r="E452" s="105" t="b">
        <f>IF(B452="1",'3.1 - Vega Ex'!C6,IF(B452="2",'3.1 - Vega Ex'!C7,IF(B452="3",'3.1 - Vega Ex'!C8,IF(B452="4",'3.1 - Vega Ex'!C9, IF(B452="0",'3.1 - Vega Ex'!C5)))))</f>
        <v>0</v>
      </c>
      <c r="F452" s="105">
        <f t="shared" ref="F452" si="876">(E452*D452)</f>
        <v>0</v>
      </c>
      <c r="G452" s="61">
        <f t="shared" ref="G452" si="877">IF(F452&gt;C452,F452,C452)</f>
        <v>0</v>
      </c>
    </row>
    <row r="453" spans="1:7" ht="14.25" customHeight="1" x14ac:dyDescent="0.35">
      <c r="A453" s="101"/>
      <c r="B453" s="102"/>
      <c r="C453" s="103">
        <v>0</v>
      </c>
      <c r="D453" s="104"/>
      <c r="E453" s="105" t="b">
        <f>IF(B453="1",'3.1 - Vega Ex'!C6,IF(B453="2",'3.1 - Vega Ex'!C7,IF(B453="3",'3.1 - Vega Ex'!C8,IF(B453="4",'3.1 - Vega Ex'!C9, IF(B453="0",'3.1 - Vega Ex'!C5)))))</f>
        <v>0</v>
      </c>
      <c r="F453" s="105">
        <f t="shared" ref="F453" si="878">(E453*D453)</f>
        <v>0</v>
      </c>
      <c r="G453" s="61">
        <f t="shared" ref="G453" si="879">IF(F453&gt;C453,F453,C453)</f>
        <v>0</v>
      </c>
    </row>
    <row r="454" spans="1:7" ht="14.25" customHeight="1" x14ac:dyDescent="0.35">
      <c r="A454" s="101"/>
      <c r="B454" s="102"/>
      <c r="C454" s="103">
        <v>0</v>
      </c>
      <c r="D454" s="104"/>
      <c r="E454" s="105" t="b">
        <f>IF(B454="1",'3.1 - Vega Ex'!C6,IF(B454="2",'3.1 - Vega Ex'!C7,IF(B454="3",'3.1 - Vega Ex'!C8,IF(B454="4",'3.1 - Vega Ex'!C9, IF(B454="0",'3.1 - Vega Ex'!C5)))))</f>
        <v>0</v>
      </c>
      <c r="F454" s="105">
        <f t="shared" ref="F454" si="880">(E454*D454)</f>
        <v>0</v>
      </c>
      <c r="G454" s="61">
        <f t="shared" ref="G454" si="881">IF(F454&gt;C454,F454,C454)</f>
        <v>0</v>
      </c>
    </row>
    <row r="455" spans="1:7" ht="14.25" customHeight="1" x14ac:dyDescent="0.35">
      <c r="A455" s="101"/>
      <c r="B455" s="102"/>
      <c r="C455" s="103">
        <v>0</v>
      </c>
      <c r="D455" s="104"/>
      <c r="E455" s="105" t="b">
        <f>IF(B455="1",'3.1 - Vega Ex'!C6,IF(B455="2",'3.1 - Vega Ex'!C7,IF(B455="3",'3.1 - Vega Ex'!C8,IF(B455="4",'3.1 - Vega Ex'!C9, IF(B455="0",'3.1 - Vega Ex'!C5)))))</f>
        <v>0</v>
      </c>
      <c r="F455" s="105">
        <f t="shared" ref="F455" si="882">(E455*D455)</f>
        <v>0</v>
      </c>
      <c r="G455" s="61">
        <f t="shared" ref="G455" si="883">IF(F455&gt;C455,F455,C455)</f>
        <v>0</v>
      </c>
    </row>
    <row r="456" spans="1:7" ht="14.25" customHeight="1" x14ac:dyDescent="0.35">
      <c r="A456" s="101"/>
      <c r="B456" s="102"/>
      <c r="C456" s="103">
        <v>0</v>
      </c>
      <c r="D456" s="104"/>
      <c r="E456" s="105" t="b">
        <f>IF(B456="1",'3.1 - Vega Ex'!C6,IF(B456="2",'3.1 - Vega Ex'!C7,IF(B456="3",'3.1 - Vega Ex'!C8,IF(B456="4",'3.1 - Vega Ex'!C9, IF(B456="0",'3.1 - Vega Ex'!C5)))))</f>
        <v>0</v>
      </c>
      <c r="F456" s="105">
        <f t="shared" ref="F456" si="884">(E456*D456)</f>
        <v>0</v>
      </c>
      <c r="G456" s="61">
        <f t="shared" ref="G456" si="885">IF(F456&gt;C456,F456,C456)</f>
        <v>0</v>
      </c>
    </row>
    <row r="457" spans="1:7" ht="14.25" customHeight="1" x14ac:dyDescent="0.35">
      <c r="A457" s="101"/>
      <c r="B457" s="102"/>
      <c r="C457" s="103">
        <v>0</v>
      </c>
      <c r="D457" s="104"/>
      <c r="E457" s="105" t="b">
        <f>IF(B457="1",'3.1 - Vega Ex'!C6,IF(B457="2",'3.1 - Vega Ex'!C7,IF(B457="3",'3.1 - Vega Ex'!C8,IF(B457="4",'3.1 - Vega Ex'!C9, IF(B457="0",'3.1 - Vega Ex'!C5)))))</f>
        <v>0</v>
      </c>
      <c r="F457" s="105">
        <f t="shared" ref="F457" si="886">(E457*D457)</f>
        <v>0</v>
      </c>
      <c r="G457" s="61">
        <f t="shared" ref="G457" si="887">IF(F457&gt;C457,F457,C457)</f>
        <v>0</v>
      </c>
    </row>
    <row r="458" spans="1:7" ht="14.25" customHeight="1" x14ac:dyDescent="0.35">
      <c r="A458" s="101"/>
      <c r="B458" s="102"/>
      <c r="C458" s="103">
        <v>0</v>
      </c>
      <c r="D458" s="104"/>
      <c r="E458" s="105" t="b">
        <f>IF(B458="1",'3.1 - Vega Ex'!C6,IF(B458="2",'3.1 - Vega Ex'!C7,IF(B458="3",'3.1 - Vega Ex'!C8,IF(B458="4",'3.1 - Vega Ex'!C9, IF(B458="0",'3.1 - Vega Ex'!C5)))))</f>
        <v>0</v>
      </c>
      <c r="F458" s="105">
        <f t="shared" ref="F458" si="888">(E458*D458)</f>
        <v>0</v>
      </c>
      <c r="G458" s="61">
        <f t="shared" ref="G458" si="889">IF(F458&gt;C458,F458,C458)</f>
        <v>0</v>
      </c>
    </row>
    <row r="459" spans="1:7" ht="14.25" customHeight="1" x14ac:dyDescent="0.35">
      <c r="A459" s="101"/>
      <c r="B459" s="102"/>
      <c r="C459" s="103">
        <v>0</v>
      </c>
      <c r="D459" s="104"/>
      <c r="E459" s="105" t="b">
        <f>IF(B459="1",'3.1 - Vega Ex'!C6,IF(B459="2",'3.1 - Vega Ex'!C7,IF(B459="3",'3.1 - Vega Ex'!C8,IF(B459="4",'3.1 - Vega Ex'!C9, IF(B459="0",'3.1 - Vega Ex'!C5)))))</f>
        <v>0</v>
      </c>
      <c r="F459" s="105">
        <f t="shared" ref="F459" si="890">(E459*D459)</f>
        <v>0</v>
      </c>
      <c r="G459" s="61">
        <f t="shared" ref="G459" si="891">IF(F459&gt;C459,F459,C459)</f>
        <v>0</v>
      </c>
    </row>
    <row r="460" spans="1:7" ht="14.25" customHeight="1" x14ac:dyDescent="0.35">
      <c r="A460" s="101"/>
      <c r="B460" s="102"/>
      <c r="C460" s="103">
        <v>0</v>
      </c>
      <c r="D460" s="104"/>
      <c r="E460" s="105" t="b">
        <f>IF(B460="1",'3.1 - Vega Ex'!C6,IF(B460="2",'3.1 - Vega Ex'!C7,IF(B460="3",'3.1 - Vega Ex'!C8,IF(B460="4",'3.1 - Vega Ex'!C9, IF(B460="0",'3.1 - Vega Ex'!C5)))))</f>
        <v>0</v>
      </c>
      <c r="F460" s="105">
        <f t="shared" ref="F460" si="892">(E460*D460)</f>
        <v>0</v>
      </c>
      <c r="G460" s="61">
        <f t="shared" ref="G460" si="893">IF(F460&gt;C460,F460,C460)</f>
        <v>0</v>
      </c>
    </row>
    <row r="461" spans="1:7" ht="14.25" customHeight="1" x14ac:dyDescent="0.35">
      <c r="A461" s="101"/>
      <c r="B461" s="102"/>
      <c r="C461" s="103">
        <v>0</v>
      </c>
      <c r="D461" s="104"/>
      <c r="E461" s="105" t="b">
        <f>IF(B461="1",'3.1 - Vega Ex'!C6,IF(B461="2",'3.1 - Vega Ex'!C7,IF(B461="3",'3.1 - Vega Ex'!C8,IF(B461="4",'3.1 - Vega Ex'!C9, IF(B461="0",'3.1 - Vega Ex'!C5)))))</f>
        <v>0</v>
      </c>
      <c r="F461" s="105">
        <f t="shared" ref="F461" si="894">(E461*D461)</f>
        <v>0</v>
      </c>
      <c r="G461" s="61">
        <f t="shared" ref="G461" si="895">IF(F461&gt;C461,F461,C461)</f>
        <v>0</v>
      </c>
    </row>
    <row r="462" spans="1:7" ht="14.25" customHeight="1" x14ac:dyDescent="0.35">
      <c r="A462" s="101"/>
      <c r="B462" s="102"/>
      <c r="C462" s="103">
        <v>0</v>
      </c>
      <c r="D462" s="104"/>
      <c r="E462" s="105" t="b">
        <f>IF(B462="1",'3.1 - Vega Ex'!C6,IF(B462="2",'3.1 - Vega Ex'!C7,IF(B462="3",'3.1 - Vega Ex'!C8,IF(B462="4",'3.1 - Vega Ex'!C9, IF(B462="0",'3.1 - Vega Ex'!C5)))))</f>
        <v>0</v>
      </c>
      <c r="F462" s="105">
        <f t="shared" ref="F462" si="896">(E462*D462)</f>
        <v>0</v>
      </c>
      <c r="G462" s="61">
        <f t="shared" ref="G462" si="897">IF(F462&gt;C462,F462,C462)</f>
        <v>0</v>
      </c>
    </row>
    <row r="463" spans="1:7" ht="14.25" customHeight="1" x14ac:dyDescent="0.35">
      <c r="A463" s="101"/>
      <c r="B463" s="102"/>
      <c r="C463" s="103">
        <v>0</v>
      </c>
      <c r="D463" s="104"/>
      <c r="E463" s="105" t="b">
        <f>IF(B463="1",'3.1 - Vega Ex'!C6,IF(B463="2",'3.1 - Vega Ex'!C7,IF(B463="3",'3.1 - Vega Ex'!C8,IF(B463="4",'3.1 - Vega Ex'!C9, IF(B463="0",'3.1 - Vega Ex'!C5)))))</f>
        <v>0</v>
      </c>
      <c r="F463" s="105">
        <f t="shared" ref="F463" si="898">(E463*D463)</f>
        <v>0</v>
      </c>
      <c r="G463" s="61">
        <f t="shared" ref="G463" si="899">IF(F463&gt;C463,F463,C463)</f>
        <v>0</v>
      </c>
    </row>
    <row r="464" spans="1:7" ht="14.25" customHeight="1" x14ac:dyDescent="0.35">
      <c r="A464" s="101"/>
      <c r="B464" s="102"/>
      <c r="C464" s="103">
        <v>0</v>
      </c>
      <c r="D464" s="104"/>
      <c r="E464" s="105" t="b">
        <f>IF(B464="1",'3.1 - Vega Ex'!C6,IF(B464="2",'3.1 - Vega Ex'!C7,IF(B464="3",'3.1 - Vega Ex'!C8,IF(B464="4",'3.1 - Vega Ex'!C9, IF(B464="0",'3.1 - Vega Ex'!C5)))))</f>
        <v>0</v>
      </c>
      <c r="F464" s="105">
        <f t="shared" ref="F464" si="900">(E464*D464)</f>
        <v>0</v>
      </c>
      <c r="G464" s="61">
        <f t="shared" ref="G464" si="901">IF(F464&gt;C464,F464,C464)</f>
        <v>0</v>
      </c>
    </row>
    <row r="465" spans="1:7" ht="14.25" customHeight="1" x14ac:dyDescent="0.35">
      <c r="A465" s="101"/>
      <c r="B465" s="102"/>
      <c r="C465" s="103">
        <v>0</v>
      </c>
      <c r="D465" s="104"/>
      <c r="E465" s="105" t="b">
        <f>IF(B465="1",'3.1 - Vega Ex'!C6,IF(B465="2",'3.1 - Vega Ex'!C7,IF(B465="3",'3.1 - Vega Ex'!C8,IF(B465="4",'3.1 - Vega Ex'!C9, IF(B465="0",'3.1 - Vega Ex'!C5)))))</f>
        <v>0</v>
      </c>
      <c r="F465" s="105">
        <f t="shared" ref="F465" si="902">(E465*D465)</f>
        <v>0</v>
      </c>
      <c r="G465" s="61">
        <f t="shared" ref="G465" si="903">IF(F465&gt;C465,F465,C465)</f>
        <v>0</v>
      </c>
    </row>
    <row r="466" spans="1:7" ht="14.25" customHeight="1" x14ac:dyDescent="0.35">
      <c r="A466" s="101"/>
      <c r="B466" s="102"/>
      <c r="C466" s="103">
        <v>0</v>
      </c>
      <c r="D466" s="104"/>
      <c r="E466" s="105" t="b">
        <f>IF(B466="1",'3.1 - Vega Ex'!C6,IF(B466="2",'3.1 - Vega Ex'!C7,IF(B466="3",'3.1 - Vega Ex'!C8,IF(B466="4",'3.1 - Vega Ex'!C9, IF(B466="0",'3.1 - Vega Ex'!C5)))))</f>
        <v>0</v>
      </c>
      <c r="F466" s="105">
        <f t="shared" ref="F466" si="904">(E466*D466)</f>
        <v>0</v>
      </c>
      <c r="G466" s="61">
        <f t="shared" ref="G466" si="905">IF(F466&gt;C466,F466,C466)</f>
        <v>0</v>
      </c>
    </row>
    <row r="467" spans="1:7" ht="14.25" customHeight="1" x14ac:dyDescent="0.35">
      <c r="A467" s="101"/>
      <c r="B467" s="102"/>
      <c r="C467" s="103">
        <v>0</v>
      </c>
      <c r="D467" s="104"/>
      <c r="E467" s="105" t="b">
        <f>IF(B467="1",'3.1 - Vega Ex'!C6,IF(B467="2",'3.1 - Vega Ex'!C7,IF(B467="3",'3.1 - Vega Ex'!C8,IF(B467="4",'3.1 - Vega Ex'!C9, IF(B467="0",'3.1 - Vega Ex'!C5)))))</f>
        <v>0</v>
      </c>
      <c r="F467" s="105">
        <f t="shared" ref="F467" si="906">(E467*D467)</f>
        <v>0</v>
      </c>
      <c r="G467" s="61">
        <f t="shared" ref="G467" si="907">IF(F467&gt;C467,F467,C467)</f>
        <v>0</v>
      </c>
    </row>
    <row r="468" spans="1:7" ht="14.25" customHeight="1" x14ac:dyDescent="0.35">
      <c r="A468" s="101"/>
      <c r="B468" s="102"/>
      <c r="C468" s="103">
        <v>0</v>
      </c>
      <c r="D468" s="104"/>
      <c r="E468" s="105" t="b">
        <f>IF(B468="1",'3.1 - Vega Ex'!C6,IF(B468="2",'3.1 - Vega Ex'!C7,IF(B468="3",'3.1 - Vega Ex'!C8,IF(B468="4",'3.1 - Vega Ex'!C9, IF(B468="0",'3.1 - Vega Ex'!C5)))))</f>
        <v>0</v>
      </c>
      <c r="F468" s="105">
        <f t="shared" ref="F468" si="908">(E468*D468)</f>
        <v>0</v>
      </c>
      <c r="G468" s="61">
        <f t="shared" ref="G468" si="909">IF(F468&gt;C468,F468,C468)</f>
        <v>0</v>
      </c>
    </row>
    <row r="469" spans="1:7" ht="14.25" customHeight="1" x14ac:dyDescent="0.35">
      <c r="A469" s="101"/>
      <c r="B469" s="102"/>
      <c r="C469" s="103">
        <v>0</v>
      </c>
      <c r="D469" s="104"/>
      <c r="E469" s="105" t="b">
        <f>IF(B469="1",'3.1 - Vega Ex'!C6,IF(B469="2",'3.1 - Vega Ex'!C7,IF(B469="3",'3.1 - Vega Ex'!C8,IF(B469="4",'3.1 - Vega Ex'!C9, IF(B469="0",'3.1 - Vega Ex'!C5)))))</f>
        <v>0</v>
      </c>
      <c r="F469" s="105">
        <f t="shared" ref="F469" si="910">(E469*D469)</f>
        <v>0</v>
      </c>
      <c r="G469" s="61">
        <f t="shared" ref="G469" si="911">IF(F469&gt;C469,F469,C469)</f>
        <v>0</v>
      </c>
    </row>
    <row r="470" spans="1:7" ht="14.25" customHeight="1" x14ac:dyDescent="0.35">
      <c r="A470" s="101"/>
      <c r="B470" s="102"/>
      <c r="C470" s="103">
        <v>0</v>
      </c>
      <c r="D470" s="104"/>
      <c r="E470" s="105" t="b">
        <f>IF(B470="1",'3.1 - Vega Ex'!C6,IF(B470="2",'3.1 - Vega Ex'!C7,IF(B470="3",'3.1 - Vega Ex'!C8,IF(B470="4",'3.1 - Vega Ex'!C9, IF(B470="0",'3.1 - Vega Ex'!C5)))))</f>
        <v>0</v>
      </c>
      <c r="F470" s="105">
        <f t="shared" ref="F470" si="912">(E470*D470)</f>
        <v>0</v>
      </c>
      <c r="G470" s="61">
        <f t="shared" ref="G470" si="913">IF(F470&gt;C470,F470,C470)</f>
        <v>0</v>
      </c>
    </row>
    <row r="471" spans="1:7" ht="14.25" customHeight="1" x14ac:dyDescent="0.35">
      <c r="A471" s="101"/>
      <c r="B471" s="102"/>
      <c r="C471" s="103">
        <v>0</v>
      </c>
      <c r="D471" s="104"/>
      <c r="E471" s="105" t="b">
        <f>IF(B471="1",'3.1 - Vega Ex'!C6,IF(B471="2",'3.1 - Vega Ex'!C7,IF(B471="3",'3.1 - Vega Ex'!C8,IF(B471="4",'3.1 - Vega Ex'!C9, IF(B471="0",'3.1 - Vega Ex'!C5)))))</f>
        <v>0</v>
      </c>
      <c r="F471" s="105">
        <f t="shared" ref="F471" si="914">(E471*D471)</f>
        <v>0</v>
      </c>
      <c r="G471" s="61">
        <f t="shared" ref="G471" si="915">IF(F471&gt;C471,F471,C471)</f>
        <v>0</v>
      </c>
    </row>
    <row r="472" spans="1:7" ht="14.25" customHeight="1" x14ac:dyDescent="0.35">
      <c r="A472" s="101"/>
      <c r="B472" s="102"/>
      <c r="C472" s="103">
        <v>0</v>
      </c>
      <c r="D472" s="104"/>
      <c r="E472" s="105" t="b">
        <f>IF(B472="1",'3.1 - Vega Ex'!C6,IF(B472="2",'3.1 - Vega Ex'!C7,IF(B472="3",'3.1 - Vega Ex'!C8,IF(B472="4",'3.1 - Vega Ex'!C9, IF(B472="0",'3.1 - Vega Ex'!C5)))))</f>
        <v>0</v>
      </c>
      <c r="F472" s="105">
        <f t="shared" ref="F472" si="916">(E472*D472)</f>
        <v>0</v>
      </c>
      <c r="G472" s="61">
        <f t="shared" ref="G472" si="917">IF(F472&gt;C472,F472,C472)</f>
        <v>0</v>
      </c>
    </row>
    <row r="473" spans="1:7" ht="14.25" customHeight="1" x14ac:dyDescent="0.35">
      <c r="A473" s="101"/>
      <c r="B473" s="102"/>
      <c r="C473" s="103">
        <v>0</v>
      </c>
      <c r="D473" s="104"/>
      <c r="E473" s="105" t="b">
        <f>IF(B473="1",'3.1 - Vega Ex'!C6,IF(B473="2",'3.1 - Vega Ex'!C7,IF(B473="3",'3.1 - Vega Ex'!C8,IF(B473="4",'3.1 - Vega Ex'!C9, IF(B473="0",'3.1 - Vega Ex'!C5)))))</f>
        <v>0</v>
      </c>
      <c r="F473" s="105">
        <f t="shared" ref="F473" si="918">(E473*D473)</f>
        <v>0</v>
      </c>
      <c r="G473" s="61">
        <f t="shared" ref="G473" si="919">IF(F473&gt;C473,F473,C473)</f>
        <v>0</v>
      </c>
    </row>
    <row r="474" spans="1:7" ht="14.25" customHeight="1" x14ac:dyDescent="0.35">
      <c r="A474" s="101"/>
      <c r="B474" s="102"/>
      <c r="C474" s="103">
        <v>0</v>
      </c>
      <c r="D474" s="104"/>
      <c r="E474" s="105" t="b">
        <f>IF(B474="1",'3.1 - Vega Ex'!C6,IF(B474="2",'3.1 - Vega Ex'!C7,IF(B474="3",'3.1 - Vega Ex'!C8,IF(B474="4",'3.1 - Vega Ex'!C9, IF(B474="0",'3.1 - Vega Ex'!C5)))))</f>
        <v>0</v>
      </c>
      <c r="F474" s="105">
        <f t="shared" ref="F474" si="920">(E474*D474)</f>
        <v>0</v>
      </c>
      <c r="G474" s="61">
        <f t="shared" ref="G474" si="921">IF(F474&gt;C474,F474,C474)</f>
        <v>0</v>
      </c>
    </row>
    <row r="475" spans="1:7" ht="14.25" customHeight="1" x14ac:dyDescent="0.35">
      <c r="A475" s="101"/>
      <c r="B475" s="102"/>
      <c r="C475" s="103">
        <v>0</v>
      </c>
      <c r="D475" s="104"/>
      <c r="E475" s="105" t="b">
        <f>IF(B475="1",'3.1 - Vega Ex'!C6,IF(B475="2",'3.1 - Vega Ex'!C7,IF(B475="3",'3.1 - Vega Ex'!C8,IF(B475="4",'3.1 - Vega Ex'!C9, IF(B475="0",'3.1 - Vega Ex'!C5)))))</f>
        <v>0</v>
      </c>
      <c r="F475" s="105">
        <f t="shared" ref="F475" si="922">(E475*D475)</f>
        <v>0</v>
      </c>
      <c r="G475" s="61">
        <f t="shared" ref="G475" si="923">IF(F475&gt;C475,F475,C475)</f>
        <v>0</v>
      </c>
    </row>
    <row r="476" spans="1:7" ht="14.25" customHeight="1" x14ac:dyDescent="0.35">
      <c r="A476" s="101"/>
      <c r="B476" s="102"/>
      <c r="C476" s="103">
        <v>0</v>
      </c>
      <c r="D476" s="104"/>
      <c r="E476" s="105" t="b">
        <f>IF(B476="1",'3.1 - Vega Ex'!C6,IF(B476="2",'3.1 - Vega Ex'!C7,IF(B476="3",'3.1 - Vega Ex'!C8,IF(B476="4",'3.1 - Vega Ex'!C9, IF(B476="0",'3.1 - Vega Ex'!C5)))))</f>
        <v>0</v>
      </c>
      <c r="F476" s="105">
        <f t="shared" ref="F476" si="924">(E476*D476)</f>
        <v>0</v>
      </c>
      <c r="G476" s="61">
        <f t="shared" ref="G476" si="925">IF(F476&gt;C476,F476,C476)</f>
        <v>0</v>
      </c>
    </row>
    <row r="477" spans="1:7" ht="14.25" customHeight="1" x14ac:dyDescent="0.35">
      <c r="A477" s="101"/>
      <c r="B477" s="102"/>
      <c r="C477" s="103">
        <v>0</v>
      </c>
      <c r="D477" s="104"/>
      <c r="E477" s="105" t="b">
        <f>IF(B477="1",'3.1 - Vega Ex'!C6,IF(B477="2",'3.1 - Vega Ex'!C7,IF(B477="3",'3.1 - Vega Ex'!C8,IF(B477="4",'3.1 - Vega Ex'!C9, IF(B477="0",'3.1 - Vega Ex'!C5)))))</f>
        <v>0</v>
      </c>
      <c r="F477" s="105">
        <f t="shared" ref="F477" si="926">(E477*D477)</f>
        <v>0</v>
      </c>
      <c r="G477" s="61">
        <f t="shared" ref="G477" si="927">IF(F477&gt;C477,F477,C477)</f>
        <v>0</v>
      </c>
    </row>
    <row r="478" spans="1:7" ht="14.25" customHeight="1" x14ac:dyDescent="0.35">
      <c r="A478" s="101"/>
      <c r="B478" s="102"/>
      <c r="C478" s="103">
        <v>0</v>
      </c>
      <c r="D478" s="104"/>
      <c r="E478" s="105" t="b">
        <f>IF(B478="1",'3.1 - Vega Ex'!C6,IF(B478="2",'3.1 - Vega Ex'!C7,IF(B478="3",'3.1 - Vega Ex'!C8,IF(B478="4",'3.1 - Vega Ex'!C9, IF(B478="0",'3.1 - Vega Ex'!C5)))))</f>
        <v>0</v>
      </c>
      <c r="F478" s="105">
        <f t="shared" ref="F478" si="928">(E478*D478)</f>
        <v>0</v>
      </c>
      <c r="G478" s="61">
        <f t="shared" ref="G478" si="929">IF(F478&gt;C478,F478,C478)</f>
        <v>0</v>
      </c>
    </row>
    <row r="479" spans="1:7" ht="14.25" customHeight="1" x14ac:dyDescent="0.35">
      <c r="A479" s="101"/>
      <c r="B479" s="102"/>
      <c r="C479" s="103">
        <v>0</v>
      </c>
      <c r="D479" s="104"/>
      <c r="E479" s="105" t="b">
        <f>IF(B479="1",'3.1 - Vega Ex'!C6,IF(B479="2",'3.1 - Vega Ex'!C7,IF(B479="3",'3.1 - Vega Ex'!C8,IF(B479="4",'3.1 - Vega Ex'!C9, IF(B479="0",'3.1 - Vega Ex'!C5)))))</f>
        <v>0</v>
      </c>
      <c r="F479" s="105">
        <f t="shared" ref="F479" si="930">(E479*D479)</f>
        <v>0</v>
      </c>
      <c r="G479" s="61">
        <f t="shared" ref="G479" si="931">IF(F479&gt;C479,F479,C479)</f>
        <v>0</v>
      </c>
    </row>
    <row r="480" spans="1:7" ht="14.25" customHeight="1" x14ac:dyDescent="0.35">
      <c r="A480" s="101"/>
      <c r="B480" s="102"/>
      <c r="C480" s="103">
        <v>0</v>
      </c>
      <c r="D480" s="104"/>
      <c r="E480" s="105" t="b">
        <f>IF(B480="1",'3.1 - Vega Ex'!C6,IF(B480="2",'3.1 - Vega Ex'!C7,IF(B480="3",'3.1 - Vega Ex'!C8,IF(B480="4",'3.1 - Vega Ex'!C9, IF(B480="0",'3.1 - Vega Ex'!C5)))))</f>
        <v>0</v>
      </c>
      <c r="F480" s="105">
        <f t="shared" ref="F480" si="932">(E480*D480)</f>
        <v>0</v>
      </c>
      <c r="G480" s="61">
        <f t="shared" ref="G480" si="933">IF(F480&gt;C480,F480,C480)</f>
        <v>0</v>
      </c>
    </row>
    <row r="481" spans="1:7" ht="14.25" customHeight="1" x14ac:dyDescent="0.35">
      <c r="A481" s="101"/>
      <c r="B481" s="102"/>
      <c r="C481" s="103">
        <v>0</v>
      </c>
      <c r="D481" s="104"/>
      <c r="E481" s="105" t="b">
        <f>IF(B481="1",'3.1 - Vega Ex'!C6,IF(B481="2",'3.1 - Vega Ex'!C7,IF(B481="3",'3.1 - Vega Ex'!C8,IF(B481="4",'3.1 - Vega Ex'!C9, IF(B481="0",'3.1 - Vega Ex'!C5)))))</f>
        <v>0</v>
      </c>
      <c r="F481" s="105">
        <f t="shared" ref="F481" si="934">(E481*D481)</f>
        <v>0</v>
      </c>
      <c r="G481" s="61">
        <f t="shared" ref="G481" si="935">IF(F481&gt;C481,F481,C481)</f>
        <v>0</v>
      </c>
    </row>
    <row r="482" spans="1:7" ht="14.25" customHeight="1" x14ac:dyDescent="0.35">
      <c r="A482" s="101"/>
      <c r="B482" s="102"/>
      <c r="C482" s="103">
        <v>0</v>
      </c>
      <c r="D482" s="104"/>
      <c r="E482" s="105" t="b">
        <f>IF(B482="1",'3.1 - Vega Ex'!C6,IF(B482="2",'3.1 - Vega Ex'!C7,IF(B482="3",'3.1 - Vega Ex'!C8,IF(B482="4",'3.1 - Vega Ex'!C9, IF(B482="0",'3.1 - Vega Ex'!C5)))))</f>
        <v>0</v>
      </c>
      <c r="F482" s="105">
        <f t="shared" ref="F482" si="936">(E482*D482)</f>
        <v>0</v>
      </c>
      <c r="G482" s="61">
        <f t="shared" ref="G482" si="937">IF(F482&gt;C482,F482,C482)</f>
        <v>0</v>
      </c>
    </row>
    <row r="483" spans="1:7" ht="14.25" customHeight="1" x14ac:dyDescent="0.35">
      <c r="A483" s="101"/>
      <c r="B483" s="102"/>
      <c r="C483" s="103">
        <v>0</v>
      </c>
      <c r="D483" s="104"/>
      <c r="E483" s="105" t="b">
        <f>IF(B483="1",'3.1 - Vega Ex'!C6,IF(B483="2",'3.1 - Vega Ex'!C7,IF(B483="3",'3.1 - Vega Ex'!C8,IF(B483="4",'3.1 - Vega Ex'!C9, IF(B483="0",'3.1 - Vega Ex'!C5)))))</f>
        <v>0</v>
      </c>
      <c r="F483" s="105">
        <f t="shared" ref="F483" si="938">(E483*D483)</f>
        <v>0</v>
      </c>
      <c r="G483" s="61">
        <f t="shared" ref="G483" si="939">IF(F483&gt;C483,F483,C483)</f>
        <v>0</v>
      </c>
    </row>
    <row r="484" spans="1:7" ht="14.25" customHeight="1" x14ac:dyDescent="0.35">
      <c r="A484" s="101"/>
      <c r="B484" s="102"/>
      <c r="C484" s="103">
        <v>0</v>
      </c>
      <c r="D484" s="104"/>
      <c r="E484" s="105" t="b">
        <f>IF(B484="1",'3.1 - Vega Ex'!C6,IF(B484="2",'3.1 - Vega Ex'!C7,IF(B484="3",'3.1 - Vega Ex'!C8,IF(B484="4",'3.1 - Vega Ex'!C9, IF(B484="0",'3.1 - Vega Ex'!C5)))))</f>
        <v>0</v>
      </c>
      <c r="F484" s="105">
        <f t="shared" ref="F484" si="940">(E484*D484)</f>
        <v>0</v>
      </c>
      <c r="G484" s="61">
        <f t="shared" ref="G484" si="941">IF(F484&gt;C484,F484,C484)</f>
        <v>0</v>
      </c>
    </row>
    <row r="485" spans="1:7" ht="14.25" customHeight="1" x14ac:dyDescent="0.35">
      <c r="A485" s="101"/>
      <c r="B485" s="102"/>
      <c r="C485" s="103">
        <v>0</v>
      </c>
      <c r="D485" s="104"/>
      <c r="E485" s="105" t="b">
        <f>IF(B485="1",'3.1 - Vega Ex'!C6,IF(B485="2",'3.1 - Vega Ex'!C7,IF(B485="3",'3.1 - Vega Ex'!C8,IF(B485="4",'3.1 - Vega Ex'!C9, IF(B485="0",'3.1 - Vega Ex'!C5)))))</f>
        <v>0</v>
      </c>
      <c r="F485" s="105">
        <f t="shared" ref="F485" si="942">(E485*D485)</f>
        <v>0</v>
      </c>
      <c r="G485" s="61">
        <f t="shared" ref="G485" si="943">IF(F485&gt;C485,F485,C485)</f>
        <v>0</v>
      </c>
    </row>
    <row r="486" spans="1:7" ht="14.25" customHeight="1" x14ac:dyDescent="0.35">
      <c r="A486" s="101"/>
      <c r="B486" s="102"/>
      <c r="C486" s="103">
        <v>0</v>
      </c>
      <c r="D486" s="104"/>
      <c r="E486" s="105" t="b">
        <f>IF(B486="1",'3.1 - Vega Ex'!C6,IF(B486="2",'3.1 - Vega Ex'!C7,IF(B486="3",'3.1 - Vega Ex'!C8,IF(B486="4",'3.1 - Vega Ex'!C9, IF(B486="0",'3.1 - Vega Ex'!C5)))))</f>
        <v>0</v>
      </c>
      <c r="F486" s="105">
        <f t="shared" ref="F486" si="944">(E486*D486)</f>
        <v>0</v>
      </c>
      <c r="G486" s="61">
        <f t="shared" ref="G486" si="945">IF(F486&gt;C486,F486,C486)</f>
        <v>0</v>
      </c>
    </row>
    <row r="487" spans="1:7" ht="14.25" customHeight="1" x14ac:dyDescent="0.35">
      <c r="A487" s="101"/>
      <c r="B487" s="102"/>
      <c r="C487" s="103">
        <v>0</v>
      </c>
      <c r="D487" s="104"/>
      <c r="E487" s="105" t="b">
        <f>IF(B487="1",'3.1 - Vega Ex'!C6,IF(B487="2",'3.1 - Vega Ex'!C7,IF(B487="3",'3.1 - Vega Ex'!C8,IF(B487="4",'3.1 - Vega Ex'!C9, IF(B487="0",'3.1 - Vega Ex'!C5)))))</f>
        <v>0</v>
      </c>
      <c r="F487" s="105">
        <f t="shared" ref="F487" si="946">(E487*D487)</f>
        <v>0</v>
      </c>
      <c r="G487" s="61">
        <f t="shared" ref="G487" si="947">IF(F487&gt;C487,F487,C487)</f>
        <v>0</v>
      </c>
    </row>
    <row r="488" spans="1:7" ht="14.25" customHeight="1" x14ac:dyDescent="0.35">
      <c r="A488" s="101"/>
      <c r="B488" s="102"/>
      <c r="C488" s="103">
        <v>0</v>
      </c>
      <c r="D488" s="104"/>
      <c r="E488" s="105" t="b">
        <f>IF(B488="1",'3.1 - Vega Ex'!C6,IF(B488="2",'3.1 - Vega Ex'!C7,IF(B488="3",'3.1 - Vega Ex'!C8,IF(B488="4",'3.1 - Vega Ex'!C9, IF(B488="0",'3.1 - Vega Ex'!C5)))))</f>
        <v>0</v>
      </c>
      <c r="F488" s="105">
        <f t="shared" ref="F488" si="948">(E488*D488)</f>
        <v>0</v>
      </c>
      <c r="G488" s="61">
        <f t="shared" ref="G488" si="949">IF(F488&gt;C488,F488,C488)</f>
        <v>0</v>
      </c>
    </row>
    <row r="489" spans="1:7" ht="14.25" customHeight="1" x14ac:dyDescent="0.35">
      <c r="A489" s="101"/>
      <c r="B489" s="102"/>
      <c r="C489" s="103">
        <v>0</v>
      </c>
      <c r="D489" s="104"/>
      <c r="E489" s="105" t="b">
        <f>IF(B489="1",'3.1 - Vega Ex'!C6,IF(B489="2",'3.1 - Vega Ex'!C7,IF(B489="3",'3.1 - Vega Ex'!C8,IF(B489="4",'3.1 - Vega Ex'!C9, IF(B489="0",'3.1 - Vega Ex'!C5)))))</f>
        <v>0</v>
      </c>
      <c r="F489" s="105">
        <f t="shared" ref="F489" si="950">(E489*D489)</f>
        <v>0</v>
      </c>
      <c r="G489" s="61">
        <f t="shared" ref="G489" si="951">IF(F489&gt;C489,F489,C489)</f>
        <v>0</v>
      </c>
    </row>
    <row r="490" spans="1:7" ht="14.25" customHeight="1" x14ac:dyDescent="0.35">
      <c r="A490" s="101"/>
      <c r="B490" s="102"/>
      <c r="C490" s="103">
        <v>0</v>
      </c>
      <c r="D490" s="104"/>
      <c r="E490" s="105" t="b">
        <f>IF(B490="1",'3.1 - Vega Ex'!C6,IF(B490="2",'3.1 - Vega Ex'!C7,IF(B490="3",'3.1 - Vega Ex'!C8,IF(B490="4",'3.1 - Vega Ex'!C9, IF(B490="0",'3.1 - Vega Ex'!C5)))))</f>
        <v>0</v>
      </c>
      <c r="F490" s="105">
        <f t="shared" ref="F490" si="952">(E490*D490)</f>
        <v>0</v>
      </c>
      <c r="G490" s="61">
        <f t="shared" ref="G490" si="953">IF(F490&gt;C490,F490,C490)</f>
        <v>0</v>
      </c>
    </row>
    <row r="491" spans="1:7" ht="14.25" customHeight="1" x14ac:dyDescent="0.35">
      <c r="A491" s="101"/>
      <c r="B491" s="102"/>
      <c r="C491" s="103">
        <v>0</v>
      </c>
      <c r="D491" s="104"/>
      <c r="E491" s="105" t="b">
        <f>IF(B491="1",'3.1 - Vega Ex'!C6,IF(B491="2",'3.1 - Vega Ex'!C7,IF(B491="3",'3.1 - Vega Ex'!C8,IF(B491="4",'3.1 - Vega Ex'!C9, IF(B491="0",'3.1 - Vega Ex'!C5)))))</f>
        <v>0</v>
      </c>
      <c r="F491" s="105">
        <f t="shared" ref="F491" si="954">(E491*D491)</f>
        <v>0</v>
      </c>
      <c r="G491" s="61">
        <f t="shared" ref="G491" si="955">IF(F491&gt;C491,F491,C491)</f>
        <v>0</v>
      </c>
    </row>
    <row r="492" spans="1:7" ht="14.25" customHeight="1" x14ac:dyDescent="0.35">
      <c r="A492" s="101"/>
      <c r="B492" s="102"/>
      <c r="C492" s="103">
        <v>0</v>
      </c>
      <c r="D492" s="104"/>
      <c r="E492" s="105" t="b">
        <f>IF(B492="1",'3.1 - Vega Ex'!C6,IF(B492="2",'3.1 - Vega Ex'!C7,IF(B492="3",'3.1 - Vega Ex'!C8,IF(B492="4",'3.1 - Vega Ex'!C9, IF(B492="0",'3.1 - Vega Ex'!C5)))))</f>
        <v>0</v>
      </c>
      <c r="F492" s="105">
        <f t="shared" ref="F492" si="956">(E492*D492)</f>
        <v>0</v>
      </c>
      <c r="G492" s="61">
        <f t="shared" ref="G492" si="957">IF(F492&gt;C492,F492,C492)</f>
        <v>0</v>
      </c>
    </row>
    <row r="493" spans="1:7" ht="14.25" customHeight="1" x14ac:dyDescent="0.35">
      <c r="A493" s="101"/>
      <c r="B493" s="102"/>
      <c r="C493" s="103">
        <v>0</v>
      </c>
      <c r="D493" s="104"/>
      <c r="E493" s="105" t="b">
        <f>IF(B493="1",'3.1 - Vega Ex'!C6,IF(B493="2",'3.1 - Vega Ex'!C7,IF(B493="3",'3.1 - Vega Ex'!C8,IF(B493="4",'3.1 - Vega Ex'!C9, IF(B493="0",'3.1 - Vega Ex'!C5)))))</f>
        <v>0</v>
      </c>
      <c r="F493" s="105">
        <f t="shared" ref="F493" si="958">(E493*D493)</f>
        <v>0</v>
      </c>
      <c r="G493" s="61">
        <f t="shared" ref="G493" si="959">IF(F493&gt;C493,F493,C493)</f>
        <v>0</v>
      </c>
    </row>
    <row r="494" spans="1:7" ht="14.25" customHeight="1" x14ac:dyDescent="0.35">
      <c r="A494" s="101"/>
      <c r="B494" s="102"/>
      <c r="C494" s="103">
        <v>0</v>
      </c>
      <c r="D494" s="104"/>
      <c r="E494" s="105" t="b">
        <f>IF(B494="1",'3.1 - Vega Ex'!C6,IF(B494="2",'3.1 - Vega Ex'!C7,IF(B494="3",'3.1 - Vega Ex'!C8,IF(B494="4",'3.1 - Vega Ex'!C9, IF(B494="0",'3.1 - Vega Ex'!C5)))))</f>
        <v>0</v>
      </c>
      <c r="F494" s="105">
        <f t="shared" ref="F494" si="960">(E494*D494)</f>
        <v>0</v>
      </c>
      <c r="G494" s="61">
        <f t="shared" ref="G494" si="961">IF(F494&gt;C494,F494,C494)</f>
        <v>0</v>
      </c>
    </row>
    <row r="495" spans="1:7" ht="14.25" customHeight="1" x14ac:dyDescent="0.35">
      <c r="A495" s="101"/>
      <c r="B495" s="102"/>
      <c r="C495" s="103">
        <v>0</v>
      </c>
      <c r="D495" s="104"/>
      <c r="E495" s="105" t="b">
        <f>IF(B495="1",'3.1 - Vega Ex'!C6,IF(B495="2",'3.1 - Vega Ex'!C7,IF(B495="3",'3.1 - Vega Ex'!C8,IF(B495="4",'3.1 - Vega Ex'!C9, IF(B495="0",'3.1 - Vega Ex'!C5)))))</f>
        <v>0</v>
      </c>
      <c r="F495" s="105">
        <f t="shared" ref="F495" si="962">(E495*D495)</f>
        <v>0</v>
      </c>
      <c r="G495" s="61">
        <f t="shared" ref="G495" si="963">IF(F495&gt;C495,F495,C495)</f>
        <v>0</v>
      </c>
    </row>
    <row r="496" spans="1:7" ht="14.25" customHeight="1" x14ac:dyDescent="0.35">
      <c r="A496" s="101"/>
      <c r="B496" s="102"/>
      <c r="C496" s="103">
        <v>0</v>
      </c>
      <c r="D496" s="104"/>
      <c r="E496" s="105" t="b">
        <f>IF(B496="1",'3.1 - Vega Ex'!C6,IF(B496="2",'3.1 - Vega Ex'!C7,IF(B496="3",'3.1 - Vega Ex'!C8,IF(B496="4",'3.1 - Vega Ex'!C9, IF(B496="0",'3.1 - Vega Ex'!C5)))))</f>
        <v>0</v>
      </c>
      <c r="F496" s="105">
        <f t="shared" ref="F496" si="964">(E496*D496)</f>
        <v>0</v>
      </c>
      <c r="G496" s="61">
        <f t="shared" ref="G496" si="965">IF(F496&gt;C496,F496,C496)</f>
        <v>0</v>
      </c>
    </row>
    <row r="497" spans="1:7" ht="14.25" customHeight="1" x14ac:dyDescent="0.35">
      <c r="A497" s="101"/>
      <c r="B497" s="102"/>
      <c r="C497" s="103">
        <v>0</v>
      </c>
      <c r="D497" s="104"/>
      <c r="E497" s="105" t="b">
        <f>IF(B497="1",'3.1 - Vega Ex'!C6,IF(B497="2",'3.1 - Vega Ex'!C7,IF(B497="3",'3.1 - Vega Ex'!C8,IF(B497="4",'3.1 - Vega Ex'!C9, IF(B497="0",'3.1 - Vega Ex'!C5)))))</f>
        <v>0</v>
      </c>
      <c r="F497" s="105">
        <f t="shared" ref="F497" si="966">(E497*D497)</f>
        <v>0</v>
      </c>
      <c r="G497" s="61">
        <f t="shared" ref="G497" si="967">IF(F497&gt;C497,F497,C497)</f>
        <v>0</v>
      </c>
    </row>
    <row r="498" spans="1:7" ht="14.25" customHeight="1" x14ac:dyDescent="0.35">
      <c r="A498" s="101"/>
      <c r="B498" s="102"/>
      <c r="C498" s="103">
        <v>0</v>
      </c>
      <c r="D498" s="104"/>
      <c r="E498" s="105" t="b">
        <f>IF(B498="1",'3.1 - Vega Ex'!C6,IF(B498="2",'3.1 - Vega Ex'!C7,IF(B498="3",'3.1 - Vega Ex'!C8,IF(B498="4",'3.1 - Vega Ex'!C9, IF(B498="0",'3.1 - Vega Ex'!C5)))))</f>
        <v>0</v>
      </c>
      <c r="F498" s="105">
        <f t="shared" ref="F498" si="968">(E498*D498)</f>
        <v>0</v>
      </c>
      <c r="G498" s="61">
        <f t="shared" ref="G498" si="969">IF(F498&gt;C498,F498,C498)</f>
        <v>0</v>
      </c>
    </row>
    <row r="499" spans="1:7" ht="14.25" customHeight="1" x14ac:dyDescent="0.35">
      <c r="A499" s="101"/>
      <c r="B499" s="102"/>
      <c r="C499" s="103">
        <v>0</v>
      </c>
      <c r="D499" s="104"/>
      <c r="E499" s="105" t="b">
        <f>IF(B499="1",'3.1 - Vega Ex'!C6,IF(B499="2",'3.1 - Vega Ex'!C7,IF(B499="3",'3.1 - Vega Ex'!C8,IF(B499="4",'3.1 - Vega Ex'!C9, IF(B499="0",'3.1 - Vega Ex'!C5)))))</f>
        <v>0</v>
      </c>
      <c r="F499" s="105">
        <f t="shared" ref="F499" si="970">(E499*D499)</f>
        <v>0</v>
      </c>
      <c r="G499" s="61">
        <f t="shared" ref="G499" si="971">IF(F499&gt;C499,F499,C499)</f>
        <v>0</v>
      </c>
    </row>
    <row r="500" spans="1:7" ht="14.25" customHeight="1" x14ac:dyDescent="0.35">
      <c r="A500" s="101"/>
      <c r="B500" s="102"/>
      <c r="C500" s="103">
        <v>0</v>
      </c>
      <c r="D500" s="104"/>
      <c r="E500" s="105" t="b">
        <f>IF(B500="1",'3.1 - Vega Ex'!C6,IF(B500="2",'3.1 - Vega Ex'!C7,IF(B500="3",'3.1 - Vega Ex'!C8,IF(B500="4",'3.1 - Vega Ex'!C9, IF(B500="0",'3.1 - Vega Ex'!C5)))))</f>
        <v>0</v>
      </c>
      <c r="F500" s="105">
        <f t="shared" ref="F500" si="972">(E500*D500)</f>
        <v>0</v>
      </c>
      <c r="G500" s="61">
        <f t="shared" ref="G500" si="973">IF(F500&gt;C500,F500,C500)</f>
        <v>0</v>
      </c>
    </row>
    <row r="501" spans="1:7" ht="14.25" customHeight="1" x14ac:dyDescent="0.35">
      <c r="A501" s="101"/>
      <c r="B501" s="102"/>
      <c r="C501" s="103">
        <v>0</v>
      </c>
      <c r="D501" s="104"/>
      <c r="E501" s="105" t="b">
        <f>IF(B501="1",'3.1 - Vega Ex'!C6,IF(B501="2",'3.1 - Vega Ex'!C7,IF(B501="3",'3.1 - Vega Ex'!C8,IF(B501="4",'3.1 - Vega Ex'!C9, IF(B501="0",'3.1 - Vega Ex'!C5)))))</f>
        <v>0</v>
      </c>
      <c r="F501" s="105">
        <f t="shared" ref="F501" si="974">(E501*D501)</f>
        <v>0</v>
      </c>
      <c r="G501" s="61">
        <f t="shared" ref="G501" si="975">IF(F501&gt;C501,F501,C501)</f>
        <v>0</v>
      </c>
    </row>
    <row r="502" spans="1:7" ht="14.25" customHeight="1" x14ac:dyDescent="0.35">
      <c r="A502" s="101"/>
      <c r="B502" s="102"/>
      <c r="C502" s="103">
        <v>0</v>
      </c>
      <c r="D502" s="104"/>
      <c r="E502" s="105" t="b">
        <f>IF(B502="1",'3.1 - Vega Ex'!C6,IF(B502="2",'3.1 - Vega Ex'!C7,IF(B502="3",'3.1 - Vega Ex'!C8,IF(B502="4",'3.1 - Vega Ex'!C9, IF(B502="0",'3.1 - Vega Ex'!C5)))))</f>
        <v>0</v>
      </c>
      <c r="F502" s="105">
        <f t="shared" ref="F502" si="976">(E502*D502)</f>
        <v>0</v>
      </c>
      <c r="G502" s="61">
        <f t="shared" ref="G502" si="977">IF(F502&gt;C502,F502,C502)</f>
        <v>0</v>
      </c>
    </row>
    <row r="503" spans="1:7" ht="14.25" customHeight="1" x14ac:dyDescent="0.35">
      <c r="A503" s="101"/>
      <c r="B503" s="102"/>
      <c r="C503" s="103">
        <v>0</v>
      </c>
      <c r="D503" s="104"/>
      <c r="E503" s="105" t="b">
        <f>IF(B503="1",'3.1 - Vega Ex'!C6,IF(B503="2",'3.1 - Vega Ex'!C7,IF(B503="3",'3.1 - Vega Ex'!C8,IF(B503="4",'3.1 - Vega Ex'!C9, IF(B503="0",'3.1 - Vega Ex'!C5)))))</f>
        <v>0</v>
      </c>
      <c r="F503" s="105">
        <f t="shared" ref="F503" si="978">(E503*D503)</f>
        <v>0</v>
      </c>
      <c r="G503" s="61">
        <f t="shared" ref="G503" si="979">IF(F503&gt;C503,F503,C503)</f>
        <v>0</v>
      </c>
    </row>
    <row r="504" spans="1:7" ht="14.25" customHeight="1" x14ac:dyDescent="0.35">
      <c r="A504" s="101"/>
      <c r="B504" s="102"/>
      <c r="C504" s="103">
        <v>0</v>
      </c>
      <c r="D504" s="104"/>
      <c r="E504" s="105" t="b">
        <f>IF(B504="1",'3.1 - Vega Ex'!C6,IF(B504="2",'3.1 - Vega Ex'!C7,IF(B504="3",'3.1 - Vega Ex'!C8,IF(B504="4",'3.1 - Vega Ex'!C9, IF(B504="0",'3.1 - Vega Ex'!C5)))))</f>
        <v>0</v>
      </c>
      <c r="F504" s="105">
        <f t="shared" ref="F504" si="980">(E504*D504)</f>
        <v>0</v>
      </c>
      <c r="G504" s="61">
        <f t="shared" ref="G504" si="981">IF(F504&gt;C504,F504,C504)</f>
        <v>0</v>
      </c>
    </row>
    <row r="505" spans="1:7" ht="14.25" customHeight="1" x14ac:dyDescent="0.35">
      <c r="A505" s="101"/>
      <c r="B505" s="102"/>
      <c r="C505" s="103">
        <v>0</v>
      </c>
      <c r="D505" s="104"/>
      <c r="E505" s="105" t="b">
        <f>IF(B505="1",'3.1 - Vega Ex'!C6,IF(B505="2",'3.1 - Vega Ex'!C7,IF(B505="3",'3.1 - Vega Ex'!C8,IF(B505="4",'3.1 - Vega Ex'!C9, IF(B505="0",'3.1 - Vega Ex'!C5)))))</f>
        <v>0</v>
      </c>
      <c r="F505" s="105">
        <f t="shared" ref="F505" si="982">(E505*D505)</f>
        <v>0</v>
      </c>
      <c r="G505" s="61">
        <f t="shared" ref="G505" si="983">IF(F505&gt;C505,F505,C505)</f>
        <v>0</v>
      </c>
    </row>
    <row r="506" spans="1:7" ht="14.25" customHeight="1" x14ac:dyDescent="0.35">
      <c r="A506" s="101"/>
      <c r="B506" s="102"/>
      <c r="C506" s="103">
        <v>0</v>
      </c>
      <c r="D506" s="104"/>
      <c r="E506" s="105" t="b">
        <f>IF(B506="1",'3.1 - Vega Ex'!C6,IF(B506="2",'3.1 - Vega Ex'!C7,IF(B506="3",'3.1 - Vega Ex'!C8,IF(B506="4",'3.1 - Vega Ex'!C9, IF(B506="0",'3.1 - Vega Ex'!C5)))))</f>
        <v>0</v>
      </c>
      <c r="F506" s="105">
        <f t="shared" ref="F506" si="984">(E506*D506)</f>
        <v>0</v>
      </c>
      <c r="G506" s="61">
        <f t="shared" ref="G506" si="985">IF(F506&gt;C506,F506,C506)</f>
        <v>0</v>
      </c>
    </row>
    <row r="507" spans="1:7" ht="14.25" customHeight="1" x14ac:dyDescent="0.35">
      <c r="A507" s="101"/>
      <c r="B507" s="102"/>
      <c r="C507" s="103">
        <v>0</v>
      </c>
      <c r="D507" s="104"/>
      <c r="E507" s="105" t="b">
        <f>IF(B507="1",'3.1 - Vega Ex'!C6,IF(B507="2",'3.1 - Vega Ex'!C7,IF(B507="3",'3.1 - Vega Ex'!C8,IF(B507="4",'3.1 - Vega Ex'!C9, IF(B507="0",'3.1 - Vega Ex'!C5)))))</f>
        <v>0</v>
      </c>
      <c r="F507" s="105">
        <f t="shared" ref="F507" si="986">(E507*D507)</f>
        <v>0</v>
      </c>
      <c r="G507" s="61">
        <f t="shared" ref="G507" si="987">IF(F507&gt;C507,F507,C507)</f>
        <v>0</v>
      </c>
    </row>
    <row r="508" spans="1:7" ht="14.25" customHeight="1" x14ac:dyDescent="0.35">
      <c r="A508" s="101"/>
      <c r="B508" s="102"/>
      <c r="C508" s="103">
        <v>0</v>
      </c>
      <c r="D508" s="104"/>
      <c r="E508" s="105" t="b">
        <f>IF(B508="1",'3.1 - Vega Ex'!C6,IF(B508="2",'3.1 - Vega Ex'!C7,IF(B508="3",'3.1 - Vega Ex'!C8,IF(B508="4",'3.1 - Vega Ex'!C9, IF(B508="0",'3.1 - Vega Ex'!C5)))))</f>
        <v>0</v>
      </c>
      <c r="F508" s="105">
        <f t="shared" ref="F508" si="988">(E508*D508)</f>
        <v>0</v>
      </c>
      <c r="G508" s="61">
        <f t="shared" ref="G508" si="989">IF(F508&gt;C508,F508,C508)</f>
        <v>0</v>
      </c>
    </row>
    <row r="509" spans="1:7" ht="14.25" customHeight="1" x14ac:dyDescent="0.35">
      <c r="A509" s="101"/>
      <c r="B509" s="102"/>
      <c r="C509" s="103">
        <v>0</v>
      </c>
      <c r="D509" s="104"/>
      <c r="E509" s="105" t="b">
        <f>IF(B509="1",'3.1 - Vega Ex'!C6,IF(B509="2",'3.1 - Vega Ex'!C7,IF(B509="3",'3.1 - Vega Ex'!C8,IF(B509="4",'3.1 - Vega Ex'!C9, IF(B509="0",'3.1 - Vega Ex'!C5)))))</f>
        <v>0</v>
      </c>
      <c r="F509" s="105">
        <f t="shared" ref="F509" si="990">(E509*D509)</f>
        <v>0</v>
      </c>
      <c r="G509" s="61">
        <f t="shared" ref="G509" si="991">IF(F509&gt;C509,F509,C509)</f>
        <v>0</v>
      </c>
    </row>
    <row r="510" spans="1:7" ht="14.25" customHeight="1" thickBot="1" x14ac:dyDescent="0.4">
      <c r="A510" s="106"/>
      <c r="B510" s="107"/>
      <c r="C510" s="108">
        <v>0</v>
      </c>
      <c r="D510" s="109"/>
      <c r="E510" s="110" t="b">
        <f>IF(B510="1",'3.1 - Vega Ex'!C6,IF(B510="2",'3.1 - Vega Ex'!C7,IF(B510="3",'3.1 - Vega Ex'!C8,IF(B510="4",'3.1 - Vega Ex'!C9, IF(B510="0",'3.1 - Vega Ex'!C5)))))</f>
        <v>0</v>
      </c>
      <c r="F510" s="110">
        <f t="shared" ref="F510" si="992">(E510*D510)</f>
        <v>0</v>
      </c>
      <c r="G510" s="111">
        <f t="shared" ref="G510" si="993">IF(F510&gt;C510,F510,C510)</f>
        <v>0</v>
      </c>
    </row>
  </sheetData>
  <sheetProtection algorithmName="SHA-512" hashValue="kuvxn4mj2DJXqaeNqd5/li55NpBXj4RsrZlog9DLOriy/rvRrYGq5eBJYKavFbW5UIFggVh6LEV1kvtJhdXMtA==" saltValue="Za56abXv6ybe43r0pw4zfg==" spinCount="100000" sheet="1" objects="1" selectLockedCells="1"/>
  <mergeCells count="4">
    <mergeCell ref="A6:B6"/>
    <mergeCell ref="D6:F6"/>
    <mergeCell ref="A7:G7"/>
    <mergeCell ref="B1:G5"/>
  </mergeCells>
  <pageMargins left="0.5" right="0.5"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0"/>
  <sheetViews>
    <sheetView tabSelected="1" zoomScaleNormal="100" workbookViewId="0">
      <pane xSplit="1" ySplit="9" topLeftCell="B10" activePane="bottomRight" state="frozen"/>
      <selection pane="topRight" activeCell="B1" sqref="B1"/>
      <selection pane="bottomLeft" activeCell="A7" sqref="A7"/>
      <selection pane="bottomRight" activeCell="C11" sqref="C11"/>
    </sheetView>
  </sheetViews>
  <sheetFormatPr defaultRowHeight="14.5" x14ac:dyDescent="0.35"/>
  <cols>
    <col min="1" max="1" width="11.1796875" style="8" customWidth="1"/>
    <col min="2" max="2" width="17.453125" customWidth="1"/>
    <col min="3" max="3" width="25.81640625" customWidth="1"/>
    <col min="4" max="4" width="22.81640625" customWidth="1"/>
    <col min="5" max="5" width="24.26953125" customWidth="1"/>
    <col min="6" max="6" width="36.7265625" customWidth="1"/>
    <col min="7" max="7" width="23.1796875" customWidth="1"/>
    <col min="8" max="8" width="35.81640625" customWidth="1"/>
    <col min="9" max="9" width="22.81640625" customWidth="1"/>
    <col min="10" max="10" width="37.1796875" customWidth="1"/>
    <col min="11" max="11" width="22.453125" customWidth="1"/>
    <col min="12" max="12" width="37.1796875" customWidth="1"/>
    <col min="13" max="13" width="22.453125" customWidth="1"/>
    <col min="14" max="14" width="32.453125" customWidth="1"/>
    <col min="15" max="15" width="22.453125" customWidth="1"/>
    <col min="16" max="16" width="29.7265625" customWidth="1"/>
    <col min="17" max="17" width="20" customWidth="1"/>
    <col min="18" max="18" width="38.453125" customWidth="1"/>
    <col min="19" max="19" width="23.81640625" customWidth="1"/>
    <col min="20" max="20" width="22.54296875" customWidth="1"/>
    <col min="21" max="21" width="19.7265625" customWidth="1"/>
    <col min="22" max="22" width="25.26953125" customWidth="1"/>
    <col min="23" max="23" width="23.81640625" customWidth="1"/>
  </cols>
  <sheetData>
    <row r="1" spans="1:23" ht="15" customHeight="1" x14ac:dyDescent="0.35">
      <c r="A1" s="99"/>
      <c r="B1" s="367" t="s">
        <v>153</v>
      </c>
      <c r="C1" s="367"/>
      <c r="D1" s="367"/>
      <c r="E1" s="367"/>
      <c r="F1" s="367"/>
      <c r="G1" s="367"/>
      <c r="H1" s="367"/>
      <c r="I1" s="367"/>
      <c r="J1" s="367"/>
      <c r="K1" s="367"/>
      <c r="L1" s="367"/>
      <c r="M1" s="367"/>
      <c r="N1" s="367"/>
      <c r="O1" s="367"/>
      <c r="P1" s="367"/>
      <c r="Q1" s="367"/>
      <c r="R1" s="367"/>
      <c r="S1" s="367"/>
      <c r="T1" s="367"/>
      <c r="U1" s="367"/>
      <c r="V1" s="367"/>
      <c r="W1" s="368"/>
    </row>
    <row r="2" spans="1:23" x14ac:dyDescent="0.35">
      <c r="A2" s="100"/>
      <c r="B2" s="369"/>
      <c r="C2" s="369"/>
      <c r="D2" s="369"/>
      <c r="E2" s="369"/>
      <c r="F2" s="369"/>
      <c r="G2" s="369"/>
      <c r="H2" s="369"/>
      <c r="I2" s="369"/>
      <c r="J2" s="369"/>
      <c r="K2" s="369"/>
      <c r="L2" s="369"/>
      <c r="M2" s="369"/>
      <c r="N2" s="369"/>
      <c r="O2" s="369"/>
      <c r="P2" s="369"/>
      <c r="Q2" s="369"/>
      <c r="R2" s="369"/>
      <c r="S2" s="369"/>
      <c r="T2" s="369"/>
      <c r="U2" s="369"/>
      <c r="V2" s="369"/>
      <c r="W2" s="370"/>
    </row>
    <row r="3" spans="1:23" x14ac:dyDescent="0.35">
      <c r="A3" s="100"/>
      <c r="B3" s="369"/>
      <c r="C3" s="369"/>
      <c r="D3" s="369"/>
      <c r="E3" s="369"/>
      <c r="F3" s="369"/>
      <c r="G3" s="369"/>
      <c r="H3" s="369"/>
      <c r="I3" s="369"/>
      <c r="J3" s="369"/>
      <c r="K3" s="369"/>
      <c r="L3" s="369"/>
      <c r="M3" s="369"/>
      <c r="N3" s="369"/>
      <c r="O3" s="369"/>
      <c r="P3" s="369"/>
      <c r="Q3" s="369"/>
      <c r="R3" s="369"/>
      <c r="S3" s="369"/>
      <c r="T3" s="369"/>
      <c r="U3" s="369"/>
      <c r="V3" s="369"/>
      <c r="W3" s="370"/>
    </row>
    <row r="4" spans="1:23" x14ac:dyDescent="0.35">
      <c r="A4" s="100"/>
      <c r="B4" s="369"/>
      <c r="C4" s="369"/>
      <c r="D4" s="369"/>
      <c r="E4" s="369"/>
      <c r="F4" s="369"/>
      <c r="G4" s="369"/>
      <c r="H4" s="369"/>
      <c r="I4" s="369"/>
      <c r="J4" s="369"/>
      <c r="K4" s="369"/>
      <c r="L4" s="369"/>
      <c r="M4" s="369"/>
      <c r="N4" s="369"/>
      <c r="O4" s="369"/>
      <c r="P4" s="369"/>
      <c r="Q4" s="369"/>
      <c r="R4" s="369"/>
      <c r="S4" s="369"/>
      <c r="T4" s="369"/>
      <c r="U4" s="369"/>
      <c r="V4" s="369"/>
      <c r="W4" s="370"/>
    </row>
    <row r="5" spans="1:23" ht="16" thickBot="1" x14ac:dyDescent="0.4">
      <c r="A5" s="34"/>
      <c r="B5" s="112"/>
      <c r="C5" s="112"/>
      <c r="D5" s="112"/>
      <c r="E5" s="112"/>
      <c r="F5" s="112"/>
      <c r="G5" s="112"/>
      <c r="H5" s="112"/>
      <c r="I5" s="112"/>
      <c r="J5" s="112"/>
      <c r="K5" s="112"/>
      <c r="L5" s="112"/>
      <c r="M5" s="112"/>
      <c r="N5" s="112"/>
      <c r="O5" s="112"/>
      <c r="P5" s="112"/>
      <c r="Q5" s="112"/>
      <c r="R5" s="112"/>
      <c r="S5" s="112"/>
      <c r="T5" s="112"/>
      <c r="U5" s="366" t="s">
        <v>188</v>
      </c>
      <c r="V5" s="366"/>
      <c r="W5" s="113">
        <f>SUM(W10:W510)</f>
        <v>0</v>
      </c>
    </row>
    <row r="6" spans="1:23" ht="16.5" customHeight="1" thickBot="1" x14ac:dyDescent="0.4">
      <c r="A6" s="306" t="s">
        <v>186</v>
      </c>
      <c r="B6" s="309"/>
      <c r="C6" s="309"/>
      <c r="D6" s="309"/>
      <c r="E6" s="309"/>
      <c r="F6" s="309"/>
      <c r="G6" s="309"/>
      <c r="H6" s="309"/>
      <c r="I6" s="309"/>
      <c r="J6" s="309"/>
      <c r="K6" s="309"/>
      <c r="L6" s="309"/>
      <c r="M6" s="309"/>
      <c r="N6" s="309"/>
      <c r="O6" s="309"/>
      <c r="P6" s="309"/>
      <c r="Q6" s="309"/>
      <c r="R6" s="309"/>
      <c r="S6" s="309"/>
      <c r="T6" s="309"/>
      <c r="U6" s="309"/>
      <c r="V6" s="309"/>
      <c r="W6" s="310"/>
    </row>
    <row r="7" spans="1:23" s="6" customFormat="1" ht="16.5" customHeight="1" thickBot="1" x14ac:dyDescent="0.4">
      <c r="A7" s="550" t="s">
        <v>274</v>
      </c>
      <c r="B7" s="549"/>
      <c r="C7" s="557">
        <v>44562</v>
      </c>
      <c r="D7" s="554" t="s">
        <v>275</v>
      </c>
      <c r="E7" s="558">
        <v>44561</v>
      </c>
      <c r="F7" s="551"/>
      <c r="G7" s="552"/>
      <c r="H7" s="552"/>
      <c r="I7" s="552"/>
      <c r="J7" s="552"/>
      <c r="K7" s="552"/>
      <c r="L7" s="552"/>
      <c r="M7" s="552"/>
      <c r="N7" s="552"/>
      <c r="O7" s="552"/>
      <c r="P7" s="552"/>
      <c r="Q7" s="552"/>
      <c r="R7" s="552"/>
      <c r="S7" s="552"/>
      <c r="T7" s="552"/>
      <c r="U7" s="552"/>
      <c r="V7" s="552"/>
      <c r="W7" s="553"/>
    </row>
    <row r="8" spans="1:23" ht="120" customHeight="1" thickBot="1" x14ac:dyDescent="0.4">
      <c r="A8" s="240" t="s">
        <v>0</v>
      </c>
      <c r="B8" s="213" t="s">
        <v>1</v>
      </c>
      <c r="C8" s="213" t="s">
        <v>212</v>
      </c>
      <c r="D8" s="213" t="s">
        <v>213</v>
      </c>
      <c r="E8" s="213" t="s">
        <v>150</v>
      </c>
      <c r="F8" s="213" t="s">
        <v>214</v>
      </c>
      <c r="G8" s="255" t="s">
        <v>215</v>
      </c>
      <c r="H8" s="213" t="s">
        <v>216</v>
      </c>
      <c r="I8" s="255" t="s">
        <v>217</v>
      </c>
      <c r="J8" s="213" t="s">
        <v>218</v>
      </c>
      <c r="K8" s="213" t="s">
        <v>219</v>
      </c>
      <c r="L8" s="213" t="s">
        <v>220</v>
      </c>
      <c r="M8" s="213" t="s">
        <v>221</v>
      </c>
      <c r="N8" s="213" t="s">
        <v>264</v>
      </c>
      <c r="O8" s="213" t="s">
        <v>222</v>
      </c>
      <c r="P8" s="213" t="s">
        <v>189</v>
      </c>
      <c r="Q8" s="213" t="s">
        <v>265</v>
      </c>
      <c r="R8" s="213" t="s">
        <v>266</v>
      </c>
      <c r="S8" s="213" t="s">
        <v>184</v>
      </c>
      <c r="T8" s="213" t="s">
        <v>267</v>
      </c>
      <c r="U8" s="255" t="s">
        <v>268</v>
      </c>
      <c r="V8" s="213" t="s">
        <v>185</v>
      </c>
      <c r="W8" s="214" t="s">
        <v>151</v>
      </c>
    </row>
    <row r="9" spans="1:23" ht="15.5" x14ac:dyDescent="0.35">
      <c r="A9" s="233" t="s">
        <v>167</v>
      </c>
      <c r="B9" s="249">
        <v>43466</v>
      </c>
      <c r="C9" s="250">
        <v>2000</v>
      </c>
      <c r="D9" s="251">
        <v>0</v>
      </c>
      <c r="E9" s="250">
        <f>C9*D9</f>
        <v>0</v>
      </c>
      <c r="F9" s="235" t="s">
        <v>152</v>
      </c>
      <c r="G9" s="250">
        <f>IF(F9="Yes",C9*0.034+C9, IF(F9="No",C9))</f>
        <v>2000</v>
      </c>
      <c r="H9" s="235" t="s">
        <v>152</v>
      </c>
      <c r="I9" s="250">
        <f>IF(H9="Yes",G9*0.036+G9, IF(H9="No",C9))</f>
        <v>2000</v>
      </c>
      <c r="J9" s="235" t="s">
        <v>170</v>
      </c>
      <c r="K9" s="250">
        <f>IF(J9="Yes",I9*0.036+I9, IF(F9="No",C9))</f>
        <v>2072</v>
      </c>
      <c r="L9" s="235" t="s">
        <v>170</v>
      </c>
      <c r="M9" s="250">
        <f>IF(L9="Yes",K9*0.029+K9, IF(F9="No",C9))</f>
        <v>2132.0880000000002</v>
      </c>
      <c r="N9" s="250" t="s">
        <v>170</v>
      </c>
      <c r="O9" s="250">
        <f>IF(N9="Yes",M9*0.02+M9, IF(F9="No",C9))</f>
        <v>2174.7297600000002</v>
      </c>
      <c r="P9" s="250">
        <f>O9</f>
        <v>2174.7297600000002</v>
      </c>
      <c r="Q9" s="235" t="s">
        <v>170</v>
      </c>
      <c r="R9" s="252">
        <v>3</v>
      </c>
      <c r="S9" s="250">
        <f t="shared" ref="S9:S72" si="0">P9*R9</f>
        <v>6524.1892800000005</v>
      </c>
      <c r="T9" s="250">
        <f t="shared" ref="T9:T72" si="1">IF(Q9="Yes",M9*0.02+M9, IF(Q9="No",C9))</f>
        <v>2174.7297600000002</v>
      </c>
      <c r="U9" s="253">
        <v>9</v>
      </c>
      <c r="V9" s="250">
        <f>T9*U9</f>
        <v>19572.567840000003</v>
      </c>
      <c r="W9" s="254">
        <f>S9+V9</f>
        <v>26096.757120000002</v>
      </c>
    </row>
    <row r="10" spans="1:23" ht="15.5" x14ac:dyDescent="0.35">
      <c r="A10" s="114"/>
      <c r="B10" s="115"/>
      <c r="C10" s="116">
        <v>0</v>
      </c>
      <c r="D10" s="555"/>
      <c r="E10" s="117">
        <f>C10*D10</f>
        <v>0</v>
      </c>
      <c r="F10" s="118"/>
      <c r="G10" s="119" t="b">
        <f>IF(F10="Yes",C10*0.034+C10, IF(F10="No",C10))</f>
        <v>0</v>
      </c>
      <c r="H10" s="118"/>
      <c r="I10" s="119" t="b">
        <f>IF(H10="Yes",G10*0.036+G10, IF(H10="No",C10))</f>
        <v>0</v>
      </c>
      <c r="J10" s="118"/>
      <c r="K10" s="120" t="b">
        <f>IF(J10="Yes",I10*0.036+I10, IF(J10="No",C10))</f>
        <v>0</v>
      </c>
      <c r="L10" s="118"/>
      <c r="M10" s="120" t="b">
        <f>IF(L10="Yes",K10*0.029+K10, IF(L10="No",C10))</f>
        <v>0</v>
      </c>
      <c r="N10" s="299"/>
      <c r="O10" s="120" t="b">
        <f t="shared" ref="O10:O73" si="2">IF(N10="Yes",M10*0.02+M10, IF(F10="No",C10))</f>
        <v>0</v>
      </c>
      <c r="P10" s="120" t="b">
        <f t="shared" ref="P10:P73" si="3">O10</f>
        <v>0</v>
      </c>
      <c r="Q10" s="118"/>
      <c r="R10" s="118"/>
      <c r="S10" s="120">
        <f t="shared" si="0"/>
        <v>0</v>
      </c>
      <c r="T10" s="119" t="b">
        <f t="shared" si="1"/>
        <v>0</v>
      </c>
      <c r="U10" s="121"/>
      <c r="V10" s="122">
        <f>T10*U10</f>
        <v>0</v>
      </c>
      <c r="W10" s="123">
        <f>S10+V10</f>
        <v>0</v>
      </c>
    </row>
    <row r="11" spans="1:23" ht="15.5" x14ac:dyDescent="0.35">
      <c r="A11" s="114"/>
      <c r="B11" s="115"/>
      <c r="C11" s="116">
        <v>0</v>
      </c>
      <c r="D11" s="555"/>
      <c r="E11" s="117">
        <f t="shared" ref="E11:E74" si="4">C11*D11</f>
        <v>0</v>
      </c>
      <c r="F11" s="118"/>
      <c r="G11" s="119" t="b">
        <f t="shared" ref="G11:G74" si="5">IF(F11="Yes",C11*0.034+C11, IF(F11="No",C11))</f>
        <v>0</v>
      </c>
      <c r="H11" s="118"/>
      <c r="I11" s="119" t="b">
        <f>IF(H11="Yes",G11*0.036+G11, IF(H11="No",C11))</f>
        <v>0</v>
      </c>
      <c r="J11" s="118"/>
      <c r="K11" s="120" t="b">
        <f t="shared" ref="K11:K74" si="6">IF(J11="Yes",I11*0.036+I11, IF(J11="No",C11))</f>
        <v>0</v>
      </c>
      <c r="L11" s="118"/>
      <c r="M11" s="120" t="b">
        <f t="shared" ref="M11:M74" si="7">IF(L11="Yes",K11*0.029+K11, IF(L11="No",C11))</f>
        <v>0</v>
      </c>
      <c r="N11" s="299"/>
      <c r="O11" s="120" t="b">
        <f t="shared" si="2"/>
        <v>0</v>
      </c>
      <c r="P11" s="120" t="b">
        <f t="shared" si="3"/>
        <v>0</v>
      </c>
      <c r="Q11" s="118"/>
      <c r="R11" s="118"/>
      <c r="S11" s="120">
        <f t="shared" si="0"/>
        <v>0</v>
      </c>
      <c r="T11" s="119" t="b">
        <f t="shared" si="1"/>
        <v>0</v>
      </c>
      <c r="U11" s="121"/>
      <c r="V11" s="122">
        <f t="shared" ref="V11:V74" si="8">T11*U11</f>
        <v>0</v>
      </c>
      <c r="W11" s="123">
        <f t="shared" ref="W11:W74" si="9">S11+V11</f>
        <v>0</v>
      </c>
    </row>
    <row r="12" spans="1:23" ht="15.5" x14ac:dyDescent="0.35">
      <c r="A12" s="114"/>
      <c r="B12" s="115"/>
      <c r="C12" s="116">
        <v>0</v>
      </c>
      <c r="D12" s="555"/>
      <c r="E12" s="117">
        <f t="shared" si="4"/>
        <v>0</v>
      </c>
      <c r="F12" s="118"/>
      <c r="G12" s="119" t="b">
        <f t="shared" si="5"/>
        <v>0</v>
      </c>
      <c r="H12" s="118"/>
      <c r="I12" s="119" t="b">
        <f t="shared" ref="I12:I75" si="10">IF(H12="Yes",G12*0.036+G12, IF(H12="No",C12))</f>
        <v>0</v>
      </c>
      <c r="J12" s="118"/>
      <c r="K12" s="120" t="b">
        <f t="shared" si="6"/>
        <v>0</v>
      </c>
      <c r="L12" s="118"/>
      <c r="M12" s="120" t="b">
        <f t="shared" si="7"/>
        <v>0</v>
      </c>
      <c r="N12" s="299"/>
      <c r="O12" s="120" t="b">
        <f t="shared" si="2"/>
        <v>0</v>
      </c>
      <c r="P12" s="120" t="b">
        <f t="shared" si="3"/>
        <v>0</v>
      </c>
      <c r="Q12" s="118"/>
      <c r="R12" s="118"/>
      <c r="S12" s="120">
        <f t="shared" si="0"/>
        <v>0</v>
      </c>
      <c r="T12" s="119" t="b">
        <f t="shared" si="1"/>
        <v>0</v>
      </c>
      <c r="U12" s="121"/>
      <c r="V12" s="122">
        <f t="shared" si="8"/>
        <v>0</v>
      </c>
      <c r="W12" s="123">
        <f t="shared" si="9"/>
        <v>0</v>
      </c>
    </row>
    <row r="13" spans="1:23" ht="15.5" x14ac:dyDescent="0.35">
      <c r="A13" s="114"/>
      <c r="B13" s="115"/>
      <c r="C13" s="116">
        <v>0</v>
      </c>
      <c r="D13" s="555"/>
      <c r="E13" s="117">
        <f t="shared" si="4"/>
        <v>0</v>
      </c>
      <c r="F13" s="118"/>
      <c r="G13" s="119" t="b">
        <f t="shared" si="5"/>
        <v>0</v>
      </c>
      <c r="H13" s="118"/>
      <c r="I13" s="119" t="b">
        <f t="shared" si="10"/>
        <v>0</v>
      </c>
      <c r="J13" s="118"/>
      <c r="K13" s="120" t="b">
        <f t="shared" si="6"/>
        <v>0</v>
      </c>
      <c r="L13" s="118"/>
      <c r="M13" s="120" t="b">
        <f t="shared" si="7"/>
        <v>0</v>
      </c>
      <c r="N13" s="299"/>
      <c r="O13" s="120" t="b">
        <f t="shared" si="2"/>
        <v>0</v>
      </c>
      <c r="P13" s="120" t="b">
        <f t="shared" si="3"/>
        <v>0</v>
      </c>
      <c r="Q13" s="118"/>
      <c r="R13" s="118"/>
      <c r="S13" s="120">
        <f t="shared" si="0"/>
        <v>0</v>
      </c>
      <c r="T13" s="119" t="b">
        <f t="shared" si="1"/>
        <v>0</v>
      </c>
      <c r="U13" s="121"/>
      <c r="V13" s="122">
        <f t="shared" si="8"/>
        <v>0</v>
      </c>
      <c r="W13" s="123">
        <f t="shared" si="9"/>
        <v>0</v>
      </c>
    </row>
    <row r="14" spans="1:23" ht="15.5" x14ac:dyDescent="0.35">
      <c r="A14" s="114"/>
      <c r="B14" s="115"/>
      <c r="C14" s="116">
        <v>0</v>
      </c>
      <c r="D14" s="555"/>
      <c r="E14" s="117">
        <f t="shared" si="4"/>
        <v>0</v>
      </c>
      <c r="F14" s="118"/>
      <c r="G14" s="119" t="b">
        <f t="shared" si="5"/>
        <v>0</v>
      </c>
      <c r="H14" s="118"/>
      <c r="I14" s="119" t="b">
        <f t="shared" si="10"/>
        <v>0</v>
      </c>
      <c r="J14" s="118"/>
      <c r="K14" s="120" t="b">
        <f t="shared" si="6"/>
        <v>0</v>
      </c>
      <c r="L14" s="118"/>
      <c r="M14" s="120" t="b">
        <f t="shared" si="7"/>
        <v>0</v>
      </c>
      <c r="N14" s="299"/>
      <c r="O14" s="120" t="b">
        <f t="shared" si="2"/>
        <v>0</v>
      </c>
      <c r="P14" s="120" t="b">
        <f t="shared" si="3"/>
        <v>0</v>
      </c>
      <c r="Q14" s="118"/>
      <c r="R14" s="118"/>
      <c r="S14" s="120">
        <f t="shared" si="0"/>
        <v>0</v>
      </c>
      <c r="T14" s="119" t="b">
        <f t="shared" si="1"/>
        <v>0</v>
      </c>
      <c r="U14" s="121"/>
      <c r="V14" s="122">
        <f t="shared" si="8"/>
        <v>0</v>
      </c>
      <c r="W14" s="123">
        <f t="shared" si="9"/>
        <v>0</v>
      </c>
    </row>
    <row r="15" spans="1:23" ht="15.5" x14ac:dyDescent="0.35">
      <c r="A15" s="114"/>
      <c r="B15" s="115"/>
      <c r="C15" s="116">
        <v>0</v>
      </c>
      <c r="D15" s="555"/>
      <c r="E15" s="117">
        <f t="shared" si="4"/>
        <v>0</v>
      </c>
      <c r="F15" s="118"/>
      <c r="G15" s="119" t="b">
        <f t="shared" si="5"/>
        <v>0</v>
      </c>
      <c r="H15" s="118"/>
      <c r="I15" s="119" t="b">
        <f t="shared" si="10"/>
        <v>0</v>
      </c>
      <c r="J15" s="118"/>
      <c r="K15" s="120" t="b">
        <f t="shared" si="6"/>
        <v>0</v>
      </c>
      <c r="L15" s="118"/>
      <c r="M15" s="120" t="b">
        <f t="shared" si="7"/>
        <v>0</v>
      </c>
      <c r="N15" s="299"/>
      <c r="O15" s="120" t="b">
        <f t="shared" si="2"/>
        <v>0</v>
      </c>
      <c r="P15" s="120" t="b">
        <f t="shared" si="3"/>
        <v>0</v>
      </c>
      <c r="Q15" s="118"/>
      <c r="R15" s="118"/>
      <c r="S15" s="120">
        <f t="shared" si="0"/>
        <v>0</v>
      </c>
      <c r="T15" s="119" t="b">
        <f t="shared" si="1"/>
        <v>0</v>
      </c>
      <c r="U15" s="121"/>
      <c r="V15" s="122">
        <f t="shared" si="8"/>
        <v>0</v>
      </c>
      <c r="W15" s="123">
        <f t="shared" si="9"/>
        <v>0</v>
      </c>
    </row>
    <row r="16" spans="1:23" ht="15.5" x14ac:dyDescent="0.35">
      <c r="A16" s="114"/>
      <c r="B16" s="115"/>
      <c r="C16" s="116">
        <v>0</v>
      </c>
      <c r="D16" s="555"/>
      <c r="E16" s="117">
        <f t="shared" si="4"/>
        <v>0</v>
      </c>
      <c r="F16" s="118"/>
      <c r="G16" s="119" t="b">
        <f t="shared" si="5"/>
        <v>0</v>
      </c>
      <c r="H16" s="118"/>
      <c r="I16" s="119" t="b">
        <f t="shared" si="10"/>
        <v>0</v>
      </c>
      <c r="J16" s="118"/>
      <c r="K16" s="120" t="b">
        <f t="shared" si="6"/>
        <v>0</v>
      </c>
      <c r="L16" s="118"/>
      <c r="M16" s="120" t="b">
        <f t="shared" si="7"/>
        <v>0</v>
      </c>
      <c r="N16" s="299"/>
      <c r="O16" s="120" t="b">
        <f t="shared" si="2"/>
        <v>0</v>
      </c>
      <c r="P16" s="120" t="b">
        <f t="shared" si="3"/>
        <v>0</v>
      </c>
      <c r="Q16" s="118"/>
      <c r="R16" s="118"/>
      <c r="S16" s="120">
        <f t="shared" si="0"/>
        <v>0</v>
      </c>
      <c r="T16" s="119" t="b">
        <f t="shared" si="1"/>
        <v>0</v>
      </c>
      <c r="U16" s="121"/>
      <c r="V16" s="122">
        <f t="shared" si="8"/>
        <v>0</v>
      </c>
      <c r="W16" s="123">
        <f t="shared" si="9"/>
        <v>0</v>
      </c>
    </row>
    <row r="17" spans="1:23" ht="15.5" x14ac:dyDescent="0.35">
      <c r="A17" s="114"/>
      <c r="B17" s="115"/>
      <c r="C17" s="116">
        <v>0</v>
      </c>
      <c r="D17" s="555"/>
      <c r="E17" s="117">
        <f t="shared" si="4"/>
        <v>0</v>
      </c>
      <c r="F17" s="118"/>
      <c r="G17" s="119" t="b">
        <f t="shared" si="5"/>
        <v>0</v>
      </c>
      <c r="H17" s="118"/>
      <c r="I17" s="119" t="b">
        <f t="shared" si="10"/>
        <v>0</v>
      </c>
      <c r="J17" s="118"/>
      <c r="K17" s="120" t="b">
        <f t="shared" si="6"/>
        <v>0</v>
      </c>
      <c r="L17" s="118"/>
      <c r="M17" s="120" t="b">
        <f t="shared" si="7"/>
        <v>0</v>
      </c>
      <c r="N17" s="299"/>
      <c r="O17" s="120" t="b">
        <f t="shared" si="2"/>
        <v>0</v>
      </c>
      <c r="P17" s="120" t="b">
        <f t="shared" si="3"/>
        <v>0</v>
      </c>
      <c r="Q17" s="118"/>
      <c r="R17" s="118"/>
      <c r="S17" s="120">
        <f t="shared" si="0"/>
        <v>0</v>
      </c>
      <c r="T17" s="119" t="b">
        <f t="shared" si="1"/>
        <v>0</v>
      </c>
      <c r="U17" s="121"/>
      <c r="V17" s="122">
        <f t="shared" si="8"/>
        <v>0</v>
      </c>
      <c r="W17" s="123">
        <f t="shared" si="9"/>
        <v>0</v>
      </c>
    </row>
    <row r="18" spans="1:23" ht="15.5" x14ac:dyDescent="0.35">
      <c r="A18" s="114"/>
      <c r="B18" s="115"/>
      <c r="C18" s="116">
        <v>0</v>
      </c>
      <c r="D18" s="555"/>
      <c r="E18" s="117">
        <f t="shared" si="4"/>
        <v>0</v>
      </c>
      <c r="F18" s="118"/>
      <c r="G18" s="119" t="b">
        <f t="shared" si="5"/>
        <v>0</v>
      </c>
      <c r="H18" s="118"/>
      <c r="I18" s="119" t="b">
        <f t="shared" si="10"/>
        <v>0</v>
      </c>
      <c r="J18" s="118"/>
      <c r="K18" s="120" t="b">
        <f t="shared" si="6"/>
        <v>0</v>
      </c>
      <c r="L18" s="118"/>
      <c r="M18" s="120" t="b">
        <f t="shared" si="7"/>
        <v>0</v>
      </c>
      <c r="N18" s="299"/>
      <c r="O18" s="120" t="b">
        <f t="shared" si="2"/>
        <v>0</v>
      </c>
      <c r="P18" s="120" t="b">
        <f t="shared" si="3"/>
        <v>0</v>
      </c>
      <c r="Q18" s="118"/>
      <c r="R18" s="118"/>
      <c r="S18" s="120">
        <f t="shared" si="0"/>
        <v>0</v>
      </c>
      <c r="T18" s="119" t="b">
        <f t="shared" si="1"/>
        <v>0</v>
      </c>
      <c r="U18" s="121"/>
      <c r="V18" s="122">
        <f t="shared" si="8"/>
        <v>0</v>
      </c>
      <c r="W18" s="123">
        <f t="shared" si="9"/>
        <v>0</v>
      </c>
    </row>
    <row r="19" spans="1:23" ht="15.5" x14ac:dyDescent="0.35">
      <c r="A19" s="114"/>
      <c r="B19" s="115"/>
      <c r="C19" s="116">
        <v>0</v>
      </c>
      <c r="D19" s="555"/>
      <c r="E19" s="117">
        <f t="shared" si="4"/>
        <v>0</v>
      </c>
      <c r="F19" s="118"/>
      <c r="G19" s="119" t="b">
        <f t="shared" si="5"/>
        <v>0</v>
      </c>
      <c r="H19" s="118"/>
      <c r="I19" s="119" t="b">
        <f t="shared" si="10"/>
        <v>0</v>
      </c>
      <c r="J19" s="118"/>
      <c r="K19" s="120" t="b">
        <f t="shared" si="6"/>
        <v>0</v>
      </c>
      <c r="L19" s="118"/>
      <c r="M19" s="120" t="b">
        <f t="shared" si="7"/>
        <v>0</v>
      </c>
      <c r="N19" s="299"/>
      <c r="O19" s="120" t="b">
        <f t="shared" si="2"/>
        <v>0</v>
      </c>
      <c r="P19" s="120" t="b">
        <f t="shared" si="3"/>
        <v>0</v>
      </c>
      <c r="Q19" s="118"/>
      <c r="R19" s="118"/>
      <c r="S19" s="120">
        <f t="shared" si="0"/>
        <v>0</v>
      </c>
      <c r="T19" s="119" t="b">
        <f t="shared" si="1"/>
        <v>0</v>
      </c>
      <c r="U19" s="121"/>
      <c r="V19" s="122">
        <f t="shared" si="8"/>
        <v>0</v>
      </c>
      <c r="W19" s="123">
        <f t="shared" si="9"/>
        <v>0</v>
      </c>
    </row>
    <row r="20" spans="1:23" ht="15.5" x14ac:dyDescent="0.35">
      <c r="A20" s="114"/>
      <c r="B20" s="115"/>
      <c r="C20" s="116">
        <v>0</v>
      </c>
      <c r="D20" s="555"/>
      <c r="E20" s="117">
        <f t="shared" si="4"/>
        <v>0</v>
      </c>
      <c r="F20" s="118"/>
      <c r="G20" s="119" t="b">
        <f t="shared" si="5"/>
        <v>0</v>
      </c>
      <c r="H20" s="118"/>
      <c r="I20" s="119" t="b">
        <f t="shared" si="10"/>
        <v>0</v>
      </c>
      <c r="J20" s="118"/>
      <c r="K20" s="120" t="b">
        <f t="shared" si="6"/>
        <v>0</v>
      </c>
      <c r="L20" s="118"/>
      <c r="M20" s="120" t="b">
        <f t="shared" si="7"/>
        <v>0</v>
      </c>
      <c r="N20" s="299"/>
      <c r="O20" s="120" t="b">
        <f t="shared" si="2"/>
        <v>0</v>
      </c>
      <c r="P20" s="120" t="b">
        <f t="shared" si="3"/>
        <v>0</v>
      </c>
      <c r="Q20" s="118"/>
      <c r="R20" s="118"/>
      <c r="S20" s="120">
        <f t="shared" si="0"/>
        <v>0</v>
      </c>
      <c r="T20" s="119" t="b">
        <f t="shared" si="1"/>
        <v>0</v>
      </c>
      <c r="U20" s="121"/>
      <c r="V20" s="122">
        <f t="shared" si="8"/>
        <v>0</v>
      </c>
      <c r="W20" s="123">
        <f t="shared" si="9"/>
        <v>0</v>
      </c>
    </row>
    <row r="21" spans="1:23" ht="15.5" x14ac:dyDescent="0.35">
      <c r="A21" s="114"/>
      <c r="B21" s="115"/>
      <c r="C21" s="116">
        <v>0</v>
      </c>
      <c r="D21" s="555"/>
      <c r="E21" s="117">
        <f t="shared" si="4"/>
        <v>0</v>
      </c>
      <c r="F21" s="118"/>
      <c r="G21" s="119" t="b">
        <f t="shared" si="5"/>
        <v>0</v>
      </c>
      <c r="H21" s="118"/>
      <c r="I21" s="119" t="b">
        <f t="shared" si="10"/>
        <v>0</v>
      </c>
      <c r="J21" s="118"/>
      <c r="K21" s="120" t="b">
        <f t="shared" si="6"/>
        <v>0</v>
      </c>
      <c r="L21" s="118"/>
      <c r="M21" s="120" t="b">
        <f t="shared" si="7"/>
        <v>0</v>
      </c>
      <c r="N21" s="299"/>
      <c r="O21" s="120" t="b">
        <f t="shared" si="2"/>
        <v>0</v>
      </c>
      <c r="P21" s="120" t="b">
        <f t="shared" si="3"/>
        <v>0</v>
      </c>
      <c r="Q21" s="118"/>
      <c r="R21" s="118"/>
      <c r="S21" s="120">
        <f t="shared" si="0"/>
        <v>0</v>
      </c>
      <c r="T21" s="119" t="b">
        <f t="shared" si="1"/>
        <v>0</v>
      </c>
      <c r="U21" s="121"/>
      <c r="V21" s="122">
        <f t="shared" si="8"/>
        <v>0</v>
      </c>
      <c r="W21" s="123">
        <f t="shared" si="9"/>
        <v>0</v>
      </c>
    </row>
    <row r="22" spans="1:23" ht="15.5" x14ac:dyDescent="0.35">
      <c r="A22" s="114"/>
      <c r="B22" s="115"/>
      <c r="C22" s="116">
        <v>0</v>
      </c>
      <c r="D22" s="555"/>
      <c r="E22" s="117">
        <f t="shared" si="4"/>
        <v>0</v>
      </c>
      <c r="F22" s="118"/>
      <c r="G22" s="119" t="b">
        <f t="shared" si="5"/>
        <v>0</v>
      </c>
      <c r="H22" s="118"/>
      <c r="I22" s="119" t="b">
        <f t="shared" si="10"/>
        <v>0</v>
      </c>
      <c r="J22" s="118"/>
      <c r="K22" s="120" t="b">
        <f t="shared" si="6"/>
        <v>0</v>
      </c>
      <c r="L22" s="118"/>
      <c r="M22" s="120" t="b">
        <f t="shared" si="7"/>
        <v>0</v>
      </c>
      <c r="N22" s="299"/>
      <c r="O22" s="120" t="b">
        <f t="shared" si="2"/>
        <v>0</v>
      </c>
      <c r="P22" s="120" t="b">
        <f t="shared" si="3"/>
        <v>0</v>
      </c>
      <c r="Q22" s="118"/>
      <c r="R22" s="118"/>
      <c r="S22" s="120">
        <f t="shared" si="0"/>
        <v>0</v>
      </c>
      <c r="T22" s="119" t="b">
        <f t="shared" si="1"/>
        <v>0</v>
      </c>
      <c r="U22" s="121"/>
      <c r="V22" s="122">
        <f t="shared" si="8"/>
        <v>0</v>
      </c>
      <c r="W22" s="123">
        <f t="shared" si="9"/>
        <v>0</v>
      </c>
    </row>
    <row r="23" spans="1:23" ht="15.5" x14ac:dyDescent="0.35">
      <c r="A23" s="114"/>
      <c r="B23" s="115"/>
      <c r="C23" s="116">
        <v>0</v>
      </c>
      <c r="D23" s="555"/>
      <c r="E23" s="117">
        <f t="shared" si="4"/>
        <v>0</v>
      </c>
      <c r="F23" s="118"/>
      <c r="G23" s="119" t="b">
        <f t="shared" si="5"/>
        <v>0</v>
      </c>
      <c r="H23" s="118"/>
      <c r="I23" s="119" t="b">
        <f t="shared" si="10"/>
        <v>0</v>
      </c>
      <c r="J23" s="118"/>
      <c r="K23" s="120" t="b">
        <f t="shared" si="6"/>
        <v>0</v>
      </c>
      <c r="L23" s="118"/>
      <c r="M23" s="120" t="b">
        <f t="shared" si="7"/>
        <v>0</v>
      </c>
      <c r="N23" s="299"/>
      <c r="O23" s="120" t="b">
        <f t="shared" si="2"/>
        <v>0</v>
      </c>
      <c r="P23" s="120" t="b">
        <f t="shared" si="3"/>
        <v>0</v>
      </c>
      <c r="Q23" s="118"/>
      <c r="R23" s="118"/>
      <c r="S23" s="120">
        <f t="shared" si="0"/>
        <v>0</v>
      </c>
      <c r="T23" s="119" t="b">
        <f t="shared" si="1"/>
        <v>0</v>
      </c>
      <c r="U23" s="121"/>
      <c r="V23" s="122">
        <f t="shared" si="8"/>
        <v>0</v>
      </c>
      <c r="W23" s="123">
        <f t="shared" si="9"/>
        <v>0</v>
      </c>
    </row>
    <row r="24" spans="1:23" ht="15.5" x14ac:dyDescent="0.35">
      <c r="A24" s="114"/>
      <c r="B24" s="115"/>
      <c r="C24" s="116">
        <v>0</v>
      </c>
      <c r="D24" s="555"/>
      <c r="E24" s="117">
        <f t="shared" si="4"/>
        <v>0</v>
      </c>
      <c r="F24" s="118"/>
      <c r="G24" s="119" t="b">
        <f t="shared" si="5"/>
        <v>0</v>
      </c>
      <c r="H24" s="118"/>
      <c r="I24" s="119" t="b">
        <f t="shared" si="10"/>
        <v>0</v>
      </c>
      <c r="J24" s="118"/>
      <c r="K24" s="120" t="b">
        <f t="shared" si="6"/>
        <v>0</v>
      </c>
      <c r="L24" s="118"/>
      <c r="M24" s="120" t="b">
        <f t="shared" si="7"/>
        <v>0</v>
      </c>
      <c r="N24" s="299"/>
      <c r="O24" s="120" t="b">
        <f t="shared" si="2"/>
        <v>0</v>
      </c>
      <c r="P24" s="120" t="b">
        <f t="shared" si="3"/>
        <v>0</v>
      </c>
      <c r="Q24" s="118"/>
      <c r="R24" s="118"/>
      <c r="S24" s="120">
        <f t="shared" si="0"/>
        <v>0</v>
      </c>
      <c r="T24" s="119" t="b">
        <f t="shared" si="1"/>
        <v>0</v>
      </c>
      <c r="U24" s="121"/>
      <c r="V24" s="122">
        <f t="shared" si="8"/>
        <v>0</v>
      </c>
      <c r="W24" s="123">
        <f t="shared" si="9"/>
        <v>0</v>
      </c>
    </row>
    <row r="25" spans="1:23" ht="15.5" x14ac:dyDescent="0.35">
      <c r="A25" s="114"/>
      <c r="B25" s="115"/>
      <c r="C25" s="116">
        <v>0</v>
      </c>
      <c r="D25" s="555"/>
      <c r="E25" s="117">
        <f t="shared" si="4"/>
        <v>0</v>
      </c>
      <c r="F25" s="118"/>
      <c r="G25" s="119" t="b">
        <f t="shared" si="5"/>
        <v>0</v>
      </c>
      <c r="H25" s="118"/>
      <c r="I25" s="119" t="b">
        <f t="shared" si="10"/>
        <v>0</v>
      </c>
      <c r="J25" s="118"/>
      <c r="K25" s="120" t="b">
        <f t="shared" si="6"/>
        <v>0</v>
      </c>
      <c r="L25" s="118"/>
      <c r="M25" s="120" t="b">
        <f t="shared" si="7"/>
        <v>0</v>
      </c>
      <c r="N25" s="299"/>
      <c r="O25" s="120" t="b">
        <f t="shared" si="2"/>
        <v>0</v>
      </c>
      <c r="P25" s="120" t="b">
        <f t="shared" si="3"/>
        <v>0</v>
      </c>
      <c r="Q25" s="118"/>
      <c r="R25" s="118"/>
      <c r="S25" s="120">
        <f t="shared" si="0"/>
        <v>0</v>
      </c>
      <c r="T25" s="119" t="b">
        <f t="shared" si="1"/>
        <v>0</v>
      </c>
      <c r="U25" s="121"/>
      <c r="V25" s="122">
        <f t="shared" si="8"/>
        <v>0</v>
      </c>
      <c r="W25" s="123">
        <f t="shared" si="9"/>
        <v>0</v>
      </c>
    </row>
    <row r="26" spans="1:23" ht="15.5" x14ac:dyDescent="0.35">
      <c r="A26" s="114"/>
      <c r="B26" s="115"/>
      <c r="C26" s="116">
        <v>0</v>
      </c>
      <c r="D26" s="555"/>
      <c r="E26" s="117">
        <f t="shared" si="4"/>
        <v>0</v>
      </c>
      <c r="F26" s="118"/>
      <c r="G26" s="119" t="b">
        <f t="shared" si="5"/>
        <v>0</v>
      </c>
      <c r="H26" s="118"/>
      <c r="I26" s="119" t="b">
        <f t="shared" si="10"/>
        <v>0</v>
      </c>
      <c r="J26" s="118"/>
      <c r="K26" s="120" t="b">
        <f t="shared" si="6"/>
        <v>0</v>
      </c>
      <c r="L26" s="118"/>
      <c r="M26" s="120" t="b">
        <f t="shared" si="7"/>
        <v>0</v>
      </c>
      <c r="N26" s="299"/>
      <c r="O26" s="120" t="b">
        <f t="shared" si="2"/>
        <v>0</v>
      </c>
      <c r="P26" s="120" t="b">
        <f t="shared" si="3"/>
        <v>0</v>
      </c>
      <c r="Q26" s="118"/>
      <c r="R26" s="118"/>
      <c r="S26" s="120">
        <f t="shared" si="0"/>
        <v>0</v>
      </c>
      <c r="T26" s="119" t="b">
        <f t="shared" si="1"/>
        <v>0</v>
      </c>
      <c r="U26" s="121"/>
      <c r="V26" s="122">
        <f t="shared" si="8"/>
        <v>0</v>
      </c>
      <c r="W26" s="123">
        <f t="shared" si="9"/>
        <v>0</v>
      </c>
    </row>
    <row r="27" spans="1:23" ht="15.5" x14ac:dyDescent="0.35">
      <c r="A27" s="114"/>
      <c r="B27" s="115"/>
      <c r="C27" s="116">
        <v>0</v>
      </c>
      <c r="D27" s="555"/>
      <c r="E27" s="117">
        <f t="shared" si="4"/>
        <v>0</v>
      </c>
      <c r="F27" s="118"/>
      <c r="G27" s="119" t="b">
        <f t="shared" si="5"/>
        <v>0</v>
      </c>
      <c r="H27" s="118"/>
      <c r="I27" s="119" t="b">
        <f t="shared" si="10"/>
        <v>0</v>
      </c>
      <c r="J27" s="118"/>
      <c r="K27" s="120" t="b">
        <f t="shared" si="6"/>
        <v>0</v>
      </c>
      <c r="L27" s="118"/>
      <c r="M27" s="120" t="b">
        <f t="shared" si="7"/>
        <v>0</v>
      </c>
      <c r="N27" s="299"/>
      <c r="O27" s="120" t="b">
        <f t="shared" si="2"/>
        <v>0</v>
      </c>
      <c r="P27" s="120" t="b">
        <f t="shared" si="3"/>
        <v>0</v>
      </c>
      <c r="Q27" s="118"/>
      <c r="R27" s="118"/>
      <c r="S27" s="120">
        <f t="shared" si="0"/>
        <v>0</v>
      </c>
      <c r="T27" s="119" t="b">
        <f t="shared" si="1"/>
        <v>0</v>
      </c>
      <c r="U27" s="121"/>
      <c r="V27" s="122">
        <f t="shared" si="8"/>
        <v>0</v>
      </c>
      <c r="W27" s="123">
        <f t="shared" si="9"/>
        <v>0</v>
      </c>
    </row>
    <row r="28" spans="1:23" ht="15.5" x14ac:dyDescent="0.35">
      <c r="A28" s="114"/>
      <c r="B28" s="115"/>
      <c r="C28" s="116">
        <v>0</v>
      </c>
      <c r="D28" s="555"/>
      <c r="E28" s="117">
        <f t="shared" si="4"/>
        <v>0</v>
      </c>
      <c r="F28" s="118"/>
      <c r="G28" s="119" t="b">
        <f t="shared" si="5"/>
        <v>0</v>
      </c>
      <c r="H28" s="118"/>
      <c r="I28" s="119" t="b">
        <f t="shared" si="10"/>
        <v>0</v>
      </c>
      <c r="J28" s="118"/>
      <c r="K28" s="120" t="b">
        <f t="shared" si="6"/>
        <v>0</v>
      </c>
      <c r="L28" s="118"/>
      <c r="M28" s="120" t="b">
        <f t="shared" si="7"/>
        <v>0</v>
      </c>
      <c r="N28" s="299"/>
      <c r="O28" s="120" t="b">
        <f t="shared" si="2"/>
        <v>0</v>
      </c>
      <c r="P28" s="120" t="b">
        <f t="shared" si="3"/>
        <v>0</v>
      </c>
      <c r="Q28" s="118"/>
      <c r="R28" s="118"/>
      <c r="S28" s="120">
        <f t="shared" si="0"/>
        <v>0</v>
      </c>
      <c r="T28" s="119" t="b">
        <f t="shared" si="1"/>
        <v>0</v>
      </c>
      <c r="U28" s="121"/>
      <c r="V28" s="122">
        <f t="shared" si="8"/>
        <v>0</v>
      </c>
      <c r="W28" s="123">
        <f t="shared" si="9"/>
        <v>0</v>
      </c>
    </row>
    <row r="29" spans="1:23" ht="15.5" x14ac:dyDescent="0.35">
      <c r="A29" s="114"/>
      <c r="B29" s="115"/>
      <c r="C29" s="116">
        <v>0</v>
      </c>
      <c r="D29" s="555"/>
      <c r="E29" s="117">
        <f t="shared" si="4"/>
        <v>0</v>
      </c>
      <c r="F29" s="118"/>
      <c r="G29" s="119" t="b">
        <f t="shared" si="5"/>
        <v>0</v>
      </c>
      <c r="H29" s="118"/>
      <c r="I29" s="119" t="b">
        <f t="shared" si="10"/>
        <v>0</v>
      </c>
      <c r="J29" s="118"/>
      <c r="K29" s="120" t="b">
        <f t="shared" si="6"/>
        <v>0</v>
      </c>
      <c r="L29" s="118"/>
      <c r="M29" s="120" t="b">
        <f t="shared" si="7"/>
        <v>0</v>
      </c>
      <c r="N29" s="299"/>
      <c r="O29" s="120" t="b">
        <f t="shared" si="2"/>
        <v>0</v>
      </c>
      <c r="P29" s="120" t="b">
        <f t="shared" si="3"/>
        <v>0</v>
      </c>
      <c r="Q29" s="118"/>
      <c r="R29" s="118"/>
      <c r="S29" s="120">
        <f t="shared" si="0"/>
        <v>0</v>
      </c>
      <c r="T29" s="119" t="b">
        <f t="shared" si="1"/>
        <v>0</v>
      </c>
      <c r="U29" s="121"/>
      <c r="V29" s="122">
        <f t="shared" si="8"/>
        <v>0</v>
      </c>
      <c r="W29" s="123">
        <f t="shared" si="9"/>
        <v>0</v>
      </c>
    </row>
    <row r="30" spans="1:23" ht="15.5" x14ac:dyDescent="0.35">
      <c r="A30" s="114"/>
      <c r="B30" s="115"/>
      <c r="C30" s="116">
        <v>0</v>
      </c>
      <c r="D30" s="555"/>
      <c r="E30" s="117">
        <f t="shared" si="4"/>
        <v>0</v>
      </c>
      <c r="F30" s="118"/>
      <c r="G30" s="119" t="b">
        <f t="shared" si="5"/>
        <v>0</v>
      </c>
      <c r="H30" s="118"/>
      <c r="I30" s="119" t="b">
        <f t="shared" si="10"/>
        <v>0</v>
      </c>
      <c r="J30" s="118"/>
      <c r="K30" s="120" t="b">
        <f t="shared" si="6"/>
        <v>0</v>
      </c>
      <c r="L30" s="118"/>
      <c r="M30" s="120" t="b">
        <f t="shared" si="7"/>
        <v>0</v>
      </c>
      <c r="N30" s="299"/>
      <c r="O30" s="120" t="b">
        <f t="shared" si="2"/>
        <v>0</v>
      </c>
      <c r="P30" s="120" t="b">
        <f t="shared" si="3"/>
        <v>0</v>
      </c>
      <c r="Q30" s="118"/>
      <c r="R30" s="118"/>
      <c r="S30" s="120">
        <f t="shared" si="0"/>
        <v>0</v>
      </c>
      <c r="T30" s="119" t="b">
        <f t="shared" si="1"/>
        <v>0</v>
      </c>
      <c r="U30" s="121"/>
      <c r="V30" s="122">
        <f t="shared" si="8"/>
        <v>0</v>
      </c>
      <c r="W30" s="123">
        <f t="shared" si="9"/>
        <v>0</v>
      </c>
    </row>
    <row r="31" spans="1:23" ht="15.5" x14ac:dyDescent="0.35">
      <c r="A31" s="114"/>
      <c r="B31" s="115"/>
      <c r="C31" s="116">
        <v>0</v>
      </c>
      <c r="D31" s="555"/>
      <c r="E31" s="117">
        <f t="shared" si="4"/>
        <v>0</v>
      </c>
      <c r="F31" s="118"/>
      <c r="G31" s="119" t="b">
        <f t="shared" si="5"/>
        <v>0</v>
      </c>
      <c r="H31" s="118"/>
      <c r="I31" s="119" t="b">
        <f t="shared" si="10"/>
        <v>0</v>
      </c>
      <c r="J31" s="118"/>
      <c r="K31" s="120" t="b">
        <f t="shared" si="6"/>
        <v>0</v>
      </c>
      <c r="L31" s="118"/>
      <c r="M31" s="120" t="b">
        <f t="shared" si="7"/>
        <v>0</v>
      </c>
      <c r="N31" s="299"/>
      <c r="O31" s="120" t="b">
        <f t="shared" si="2"/>
        <v>0</v>
      </c>
      <c r="P31" s="120" t="b">
        <f t="shared" si="3"/>
        <v>0</v>
      </c>
      <c r="Q31" s="118"/>
      <c r="R31" s="118"/>
      <c r="S31" s="120">
        <f t="shared" si="0"/>
        <v>0</v>
      </c>
      <c r="T31" s="119" t="b">
        <f t="shared" si="1"/>
        <v>0</v>
      </c>
      <c r="U31" s="121"/>
      <c r="V31" s="122">
        <f t="shared" si="8"/>
        <v>0</v>
      </c>
      <c r="W31" s="123">
        <f t="shared" si="9"/>
        <v>0</v>
      </c>
    </row>
    <row r="32" spans="1:23" ht="15.5" x14ac:dyDescent="0.35">
      <c r="A32" s="114"/>
      <c r="B32" s="115"/>
      <c r="C32" s="116">
        <v>0</v>
      </c>
      <c r="D32" s="555"/>
      <c r="E32" s="117">
        <f t="shared" si="4"/>
        <v>0</v>
      </c>
      <c r="F32" s="118"/>
      <c r="G32" s="119" t="b">
        <f t="shared" si="5"/>
        <v>0</v>
      </c>
      <c r="H32" s="118"/>
      <c r="I32" s="119" t="b">
        <f t="shared" si="10"/>
        <v>0</v>
      </c>
      <c r="J32" s="118"/>
      <c r="K32" s="120" t="b">
        <f t="shared" si="6"/>
        <v>0</v>
      </c>
      <c r="L32" s="118"/>
      <c r="M32" s="120" t="b">
        <f t="shared" si="7"/>
        <v>0</v>
      </c>
      <c r="N32" s="299"/>
      <c r="O32" s="120" t="b">
        <f t="shared" si="2"/>
        <v>0</v>
      </c>
      <c r="P32" s="120" t="b">
        <f t="shared" si="3"/>
        <v>0</v>
      </c>
      <c r="Q32" s="118"/>
      <c r="R32" s="118"/>
      <c r="S32" s="120">
        <f t="shared" si="0"/>
        <v>0</v>
      </c>
      <c r="T32" s="119" t="b">
        <f t="shared" si="1"/>
        <v>0</v>
      </c>
      <c r="U32" s="121"/>
      <c r="V32" s="122">
        <f t="shared" si="8"/>
        <v>0</v>
      </c>
      <c r="W32" s="123">
        <f t="shared" si="9"/>
        <v>0</v>
      </c>
    </row>
    <row r="33" spans="1:23" ht="15.5" x14ac:dyDescent="0.35">
      <c r="A33" s="114"/>
      <c r="B33" s="115"/>
      <c r="C33" s="116">
        <v>0</v>
      </c>
      <c r="D33" s="555"/>
      <c r="E33" s="117">
        <f t="shared" si="4"/>
        <v>0</v>
      </c>
      <c r="F33" s="118"/>
      <c r="G33" s="119" t="b">
        <f t="shared" si="5"/>
        <v>0</v>
      </c>
      <c r="H33" s="118"/>
      <c r="I33" s="119" t="b">
        <f t="shared" si="10"/>
        <v>0</v>
      </c>
      <c r="J33" s="118"/>
      <c r="K33" s="120" t="b">
        <f t="shared" si="6"/>
        <v>0</v>
      </c>
      <c r="L33" s="118"/>
      <c r="M33" s="120" t="b">
        <f t="shared" si="7"/>
        <v>0</v>
      </c>
      <c r="N33" s="299"/>
      <c r="O33" s="120" t="b">
        <f t="shared" si="2"/>
        <v>0</v>
      </c>
      <c r="P33" s="120" t="b">
        <f t="shared" si="3"/>
        <v>0</v>
      </c>
      <c r="Q33" s="118"/>
      <c r="R33" s="118"/>
      <c r="S33" s="120">
        <f t="shared" si="0"/>
        <v>0</v>
      </c>
      <c r="T33" s="119" t="b">
        <f t="shared" si="1"/>
        <v>0</v>
      </c>
      <c r="U33" s="121"/>
      <c r="V33" s="122">
        <f t="shared" si="8"/>
        <v>0</v>
      </c>
      <c r="W33" s="123">
        <f t="shared" si="9"/>
        <v>0</v>
      </c>
    </row>
    <row r="34" spans="1:23" ht="15.5" x14ac:dyDescent="0.35">
      <c r="A34" s="114"/>
      <c r="B34" s="115"/>
      <c r="C34" s="116">
        <v>0</v>
      </c>
      <c r="D34" s="555"/>
      <c r="E34" s="117">
        <f t="shared" si="4"/>
        <v>0</v>
      </c>
      <c r="F34" s="118"/>
      <c r="G34" s="119" t="b">
        <f t="shared" si="5"/>
        <v>0</v>
      </c>
      <c r="H34" s="118"/>
      <c r="I34" s="119" t="b">
        <f t="shared" si="10"/>
        <v>0</v>
      </c>
      <c r="J34" s="118"/>
      <c r="K34" s="120" t="b">
        <f t="shared" si="6"/>
        <v>0</v>
      </c>
      <c r="L34" s="118"/>
      <c r="M34" s="120" t="b">
        <f t="shared" si="7"/>
        <v>0</v>
      </c>
      <c r="N34" s="299"/>
      <c r="O34" s="120" t="b">
        <f t="shared" si="2"/>
        <v>0</v>
      </c>
      <c r="P34" s="120" t="b">
        <f t="shared" si="3"/>
        <v>0</v>
      </c>
      <c r="Q34" s="118"/>
      <c r="R34" s="118"/>
      <c r="S34" s="120">
        <f t="shared" si="0"/>
        <v>0</v>
      </c>
      <c r="T34" s="119" t="b">
        <f t="shared" si="1"/>
        <v>0</v>
      </c>
      <c r="U34" s="121"/>
      <c r="V34" s="122">
        <f t="shared" si="8"/>
        <v>0</v>
      </c>
      <c r="W34" s="123">
        <f t="shared" si="9"/>
        <v>0</v>
      </c>
    </row>
    <row r="35" spans="1:23" ht="15.5" x14ac:dyDescent="0.35">
      <c r="A35" s="114"/>
      <c r="B35" s="115"/>
      <c r="C35" s="116">
        <v>0</v>
      </c>
      <c r="D35" s="555"/>
      <c r="E35" s="117">
        <f t="shared" si="4"/>
        <v>0</v>
      </c>
      <c r="F35" s="118"/>
      <c r="G35" s="119" t="b">
        <f t="shared" si="5"/>
        <v>0</v>
      </c>
      <c r="H35" s="118"/>
      <c r="I35" s="119" t="b">
        <f t="shared" si="10"/>
        <v>0</v>
      </c>
      <c r="J35" s="118"/>
      <c r="K35" s="120" t="b">
        <f t="shared" si="6"/>
        <v>0</v>
      </c>
      <c r="L35" s="118"/>
      <c r="M35" s="120" t="b">
        <f t="shared" si="7"/>
        <v>0</v>
      </c>
      <c r="N35" s="299"/>
      <c r="O35" s="120" t="b">
        <f t="shared" si="2"/>
        <v>0</v>
      </c>
      <c r="P35" s="120" t="b">
        <f t="shared" si="3"/>
        <v>0</v>
      </c>
      <c r="Q35" s="118"/>
      <c r="R35" s="118"/>
      <c r="S35" s="120">
        <f t="shared" si="0"/>
        <v>0</v>
      </c>
      <c r="T35" s="119" t="b">
        <f t="shared" si="1"/>
        <v>0</v>
      </c>
      <c r="U35" s="121"/>
      <c r="V35" s="122">
        <f t="shared" si="8"/>
        <v>0</v>
      </c>
      <c r="W35" s="123">
        <f t="shared" si="9"/>
        <v>0</v>
      </c>
    </row>
    <row r="36" spans="1:23" ht="15.5" x14ac:dyDescent="0.35">
      <c r="A36" s="114"/>
      <c r="B36" s="115"/>
      <c r="C36" s="116">
        <v>0</v>
      </c>
      <c r="D36" s="555"/>
      <c r="E36" s="117">
        <f t="shared" si="4"/>
        <v>0</v>
      </c>
      <c r="F36" s="118"/>
      <c r="G36" s="119" t="b">
        <f t="shared" si="5"/>
        <v>0</v>
      </c>
      <c r="H36" s="118"/>
      <c r="I36" s="119" t="b">
        <f t="shared" si="10"/>
        <v>0</v>
      </c>
      <c r="J36" s="118"/>
      <c r="K36" s="120" t="b">
        <f t="shared" si="6"/>
        <v>0</v>
      </c>
      <c r="L36" s="118"/>
      <c r="M36" s="120" t="b">
        <f t="shared" si="7"/>
        <v>0</v>
      </c>
      <c r="N36" s="299"/>
      <c r="O36" s="120" t="b">
        <f t="shared" si="2"/>
        <v>0</v>
      </c>
      <c r="P36" s="120" t="b">
        <f t="shared" si="3"/>
        <v>0</v>
      </c>
      <c r="Q36" s="118"/>
      <c r="R36" s="118"/>
      <c r="S36" s="120">
        <f t="shared" si="0"/>
        <v>0</v>
      </c>
      <c r="T36" s="119" t="b">
        <f t="shared" si="1"/>
        <v>0</v>
      </c>
      <c r="U36" s="121"/>
      <c r="V36" s="122">
        <f t="shared" si="8"/>
        <v>0</v>
      </c>
      <c r="W36" s="123">
        <f t="shared" si="9"/>
        <v>0</v>
      </c>
    </row>
    <row r="37" spans="1:23" ht="15.5" x14ac:dyDescent="0.35">
      <c r="A37" s="114"/>
      <c r="B37" s="115"/>
      <c r="C37" s="116">
        <v>0</v>
      </c>
      <c r="D37" s="555"/>
      <c r="E37" s="117">
        <f t="shared" si="4"/>
        <v>0</v>
      </c>
      <c r="F37" s="118"/>
      <c r="G37" s="119" t="b">
        <f t="shared" si="5"/>
        <v>0</v>
      </c>
      <c r="H37" s="118"/>
      <c r="I37" s="119" t="b">
        <f t="shared" si="10"/>
        <v>0</v>
      </c>
      <c r="J37" s="118"/>
      <c r="K37" s="120" t="b">
        <f t="shared" si="6"/>
        <v>0</v>
      </c>
      <c r="L37" s="118"/>
      <c r="M37" s="120" t="b">
        <f t="shared" si="7"/>
        <v>0</v>
      </c>
      <c r="N37" s="299"/>
      <c r="O37" s="120" t="b">
        <f t="shared" si="2"/>
        <v>0</v>
      </c>
      <c r="P37" s="120" t="b">
        <f t="shared" si="3"/>
        <v>0</v>
      </c>
      <c r="Q37" s="118"/>
      <c r="R37" s="118"/>
      <c r="S37" s="120">
        <f t="shared" si="0"/>
        <v>0</v>
      </c>
      <c r="T37" s="119" t="b">
        <f t="shared" si="1"/>
        <v>0</v>
      </c>
      <c r="U37" s="121"/>
      <c r="V37" s="122">
        <f t="shared" si="8"/>
        <v>0</v>
      </c>
      <c r="W37" s="123">
        <f t="shared" si="9"/>
        <v>0</v>
      </c>
    </row>
    <row r="38" spans="1:23" ht="15.5" x14ac:dyDescent="0.35">
      <c r="A38" s="114"/>
      <c r="B38" s="115"/>
      <c r="C38" s="116">
        <v>0</v>
      </c>
      <c r="D38" s="555"/>
      <c r="E38" s="117">
        <f t="shared" si="4"/>
        <v>0</v>
      </c>
      <c r="F38" s="118"/>
      <c r="G38" s="119" t="b">
        <f t="shared" si="5"/>
        <v>0</v>
      </c>
      <c r="H38" s="118"/>
      <c r="I38" s="119" t="b">
        <f t="shared" si="10"/>
        <v>0</v>
      </c>
      <c r="J38" s="118"/>
      <c r="K38" s="120" t="b">
        <f t="shared" si="6"/>
        <v>0</v>
      </c>
      <c r="L38" s="118"/>
      <c r="M38" s="120" t="b">
        <f t="shared" si="7"/>
        <v>0</v>
      </c>
      <c r="N38" s="299"/>
      <c r="O38" s="120" t="b">
        <f t="shared" si="2"/>
        <v>0</v>
      </c>
      <c r="P38" s="120" t="b">
        <f t="shared" si="3"/>
        <v>0</v>
      </c>
      <c r="Q38" s="118"/>
      <c r="R38" s="118"/>
      <c r="S38" s="120">
        <f t="shared" si="0"/>
        <v>0</v>
      </c>
      <c r="T38" s="119" t="b">
        <f t="shared" si="1"/>
        <v>0</v>
      </c>
      <c r="U38" s="121"/>
      <c r="V38" s="122">
        <f t="shared" si="8"/>
        <v>0</v>
      </c>
      <c r="W38" s="123">
        <f t="shared" si="9"/>
        <v>0</v>
      </c>
    </row>
    <row r="39" spans="1:23" ht="15.5" x14ac:dyDescent="0.35">
      <c r="A39" s="114"/>
      <c r="B39" s="115"/>
      <c r="C39" s="116">
        <v>0</v>
      </c>
      <c r="D39" s="555"/>
      <c r="E39" s="117">
        <f t="shared" si="4"/>
        <v>0</v>
      </c>
      <c r="F39" s="118"/>
      <c r="G39" s="119" t="b">
        <f t="shared" si="5"/>
        <v>0</v>
      </c>
      <c r="H39" s="118"/>
      <c r="I39" s="119" t="b">
        <f t="shared" si="10"/>
        <v>0</v>
      </c>
      <c r="J39" s="118"/>
      <c r="K39" s="120" t="b">
        <f t="shared" si="6"/>
        <v>0</v>
      </c>
      <c r="L39" s="118"/>
      <c r="M39" s="120" t="b">
        <f t="shared" si="7"/>
        <v>0</v>
      </c>
      <c r="N39" s="299"/>
      <c r="O39" s="120" t="b">
        <f t="shared" si="2"/>
        <v>0</v>
      </c>
      <c r="P39" s="120" t="b">
        <f t="shared" si="3"/>
        <v>0</v>
      </c>
      <c r="Q39" s="118"/>
      <c r="R39" s="118"/>
      <c r="S39" s="120">
        <f t="shared" si="0"/>
        <v>0</v>
      </c>
      <c r="T39" s="119" t="b">
        <f t="shared" si="1"/>
        <v>0</v>
      </c>
      <c r="U39" s="121"/>
      <c r="V39" s="122">
        <f t="shared" si="8"/>
        <v>0</v>
      </c>
      <c r="W39" s="123">
        <f t="shared" si="9"/>
        <v>0</v>
      </c>
    </row>
    <row r="40" spans="1:23" ht="15.5" x14ac:dyDescent="0.35">
      <c r="A40" s="114"/>
      <c r="B40" s="115"/>
      <c r="C40" s="116">
        <v>0</v>
      </c>
      <c r="D40" s="555"/>
      <c r="E40" s="117">
        <f t="shared" si="4"/>
        <v>0</v>
      </c>
      <c r="F40" s="118"/>
      <c r="G40" s="119" t="b">
        <f t="shared" si="5"/>
        <v>0</v>
      </c>
      <c r="H40" s="118"/>
      <c r="I40" s="119" t="b">
        <f t="shared" si="10"/>
        <v>0</v>
      </c>
      <c r="J40" s="118"/>
      <c r="K40" s="120" t="b">
        <f t="shared" si="6"/>
        <v>0</v>
      </c>
      <c r="L40" s="118"/>
      <c r="M40" s="120" t="b">
        <f t="shared" si="7"/>
        <v>0</v>
      </c>
      <c r="N40" s="299"/>
      <c r="O40" s="120" t="b">
        <f t="shared" si="2"/>
        <v>0</v>
      </c>
      <c r="P40" s="120" t="b">
        <f t="shared" si="3"/>
        <v>0</v>
      </c>
      <c r="Q40" s="118"/>
      <c r="R40" s="118"/>
      <c r="S40" s="120">
        <f t="shared" si="0"/>
        <v>0</v>
      </c>
      <c r="T40" s="119" t="b">
        <f t="shared" si="1"/>
        <v>0</v>
      </c>
      <c r="U40" s="121"/>
      <c r="V40" s="122">
        <f t="shared" si="8"/>
        <v>0</v>
      </c>
      <c r="W40" s="123">
        <f t="shared" si="9"/>
        <v>0</v>
      </c>
    </row>
    <row r="41" spans="1:23" ht="15.5" x14ac:dyDescent="0.35">
      <c r="A41" s="114"/>
      <c r="B41" s="115"/>
      <c r="C41" s="116">
        <v>0</v>
      </c>
      <c r="D41" s="555"/>
      <c r="E41" s="117">
        <f t="shared" si="4"/>
        <v>0</v>
      </c>
      <c r="F41" s="118"/>
      <c r="G41" s="119" t="b">
        <f t="shared" si="5"/>
        <v>0</v>
      </c>
      <c r="H41" s="118"/>
      <c r="I41" s="119" t="b">
        <f t="shared" si="10"/>
        <v>0</v>
      </c>
      <c r="J41" s="118"/>
      <c r="K41" s="120" t="b">
        <f t="shared" si="6"/>
        <v>0</v>
      </c>
      <c r="L41" s="118"/>
      <c r="M41" s="120" t="b">
        <f t="shared" si="7"/>
        <v>0</v>
      </c>
      <c r="N41" s="299"/>
      <c r="O41" s="120" t="b">
        <f t="shared" si="2"/>
        <v>0</v>
      </c>
      <c r="P41" s="120" t="b">
        <f t="shared" si="3"/>
        <v>0</v>
      </c>
      <c r="Q41" s="118"/>
      <c r="R41" s="118"/>
      <c r="S41" s="120">
        <f t="shared" si="0"/>
        <v>0</v>
      </c>
      <c r="T41" s="119" t="b">
        <f t="shared" si="1"/>
        <v>0</v>
      </c>
      <c r="U41" s="121"/>
      <c r="V41" s="122">
        <f t="shared" si="8"/>
        <v>0</v>
      </c>
      <c r="W41" s="123">
        <f t="shared" si="9"/>
        <v>0</v>
      </c>
    </row>
    <row r="42" spans="1:23" ht="15.5" x14ac:dyDescent="0.35">
      <c r="A42" s="114"/>
      <c r="B42" s="115"/>
      <c r="C42" s="116">
        <v>0</v>
      </c>
      <c r="D42" s="555"/>
      <c r="E42" s="117">
        <f t="shared" si="4"/>
        <v>0</v>
      </c>
      <c r="F42" s="118"/>
      <c r="G42" s="119" t="b">
        <f t="shared" si="5"/>
        <v>0</v>
      </c>
      <c r="H42" s="118"/>
      <c r="I42" s="119" t="b">
        <f t="shared" si="10"/>
        <v>0</v>
      </c>
      <c r="J42" s="118"/>
      <c r="K42" s="120" t="b">
        <f t="shared" si="6"/>
        <v>0</v>
      </c>
      <c r="L42" s="118"/>
      <c r="M42" s="120" t="b">
        <f t="shared" si="7"/>
        <v>0</v>
      </c>
      <c r="N42" s="299"/>
      <c r="O42" s="120" t="b">
        <f t="shared" si="2"/>
        <v>0</v>
      </c>
      <c r="P42" s="120" t="b">
        <f t="shared" si="3"/>
        <v>0</v>
      </c>
      <c r="Q42" s="118"/>
      <c r="R42" s="118"/>
      <c r="S42" s="120">
        <f t="shared" si="0"/>
        <v>0</v>
      </c>
      <c r="T42" s="119" t="b">
        <f t="shared" si="1"/>
        <v>0</v>
      </c>
      <c r="U42" s="121"/>
      <c r="V42" s="122">
        <f t="shared" si="8"/>
        <v>0</v>
      </c>
      <c r="W42" s="123">
        <f t="shared" si="9"/>
        <v>0</v>
      </c>
    </row>
    <row r="43" spans="1:23" ht="15.5" x14ac:dyDescent="0.35">
      <c r="A43" s="114"/>
      <c r="B43" s="115"/>
      <c r="C43" s="116">
        <v>0</v>
      </c>
      <c r="D43" s="555"/>
      <c r="E43" s="117">
        <f t="shared" si="4"/>
        <v>0</v>
      </c>
      <c r="F43" s="118"/>
      <c r="G43" s="119" t="b">
        <f t="shared" si="5"/>
        <v>0</v>
      </c>
      <c r="H43" s="118"/>
      <c r="I43" s="119" t="b">
        <f t="shared" si="10"/>
        <v>0</v>
      </c>
      <c r="J43" s="118"/>
      <c r="K43" s="120" t="b">
        <f t="shared" si="6"/>
        <v>0</v>
      </c>
      <c r="L43" s="118"/>
      <c r="M43" s="120" t="b">
        <f t="shared" si="7"/>
        <v>0</v>
      </c>
      <c r="N43" s="299"/>
      <c r="O43" s="120" t="b">
        <f t="shared" si="2"/>
        <v>0</v>
      </c>
      <c r="P43" s="120" t="b">
        <f t="shared" si="3"/>
        <v>0</v>
      </c>
      <c r="Q43" s="118"/>
      <c r="R43" s="118"/>
      <c r="S43" s="120">
        <f t="shared" si="0"/>
        <v>0</v>
      </c>
      <c r="T43" s="119" t="b">
        <f t="shared" si="1"/>
        <v>0</v>
      </c>
      <c r="U43" s="121"/>
      <c r="V43" s="122">
        <f t="shared" si="8"/>
        <v>0</v>
      </c>
      <c r="W43" s="123">
        <f t="shared" si="9"/>
        <v>0</v>
      </c>
    </row>
    <row r="44" spans="1:23" ht="15.5" x14ac:dyDescent="0.35">
      <c r="A44" s="114"/>
      <c r="B44" s="115"/>
      <c r="C44" s="116">
        <v>0</v>
      </c>
      <c r="D44" s="555"/>
      <c r="E44" s="117">
        <f t="shared" si="4"/>
        <v>0</v>
      </c>
      <c r="F44" s="118"/>
      <c r="G44" s="119" t="b">
        <f t="shared" si="5"/>
        <v>0</v>
      </c>
      <c r="H44" s="118"/>
      <c r="I44" s="119" t="b">
        <f t="shared" si="10"/>
        <v>0</v>
      </c>
      <c r="J44" s="118"/>
      <c r="K44" s="120" t="b">
        <f t="shared" si="6"/>
        <v>0</v>
      </c>
      <c r="L44" s="118"/>
      <c r="M44" s="120" t="b">
        <f t="shared" si="7"/>
        <v>0</v>
      </c>
      <c r="N44" s="299"/>
      <c r="O44" s="120" t="b">
        <f t="shared" si="2"/>
        <v>0</v>
      </c>
      <c r="P44" s="120" t="b">
        <f t="shared" si="3"/>
        <v>0</v>
      </c>
      <c r="Q44" s="118"/>
      <c r="R44" s="118"/>
      <c r="S44" s="120">
        <f t="shared" si="0"/>
        <v>0</v>
      </c>
      <c r="T44" s="119" t="b">
        <f t="shared" si="1"/>
        <v>0</v>
      </c>
      <c r="U44" s="121"/>
      <c r="V44" s="122">
        <f t="shared" si="8"/>
        <v>0</v>
      </c>
      <c r="W44" s="123">
        <f t="shared" si="9"/>
        <v>0</v>
      </c>
    </row>
    <row r="45" spans="1:23" ht="15.5" x14ac:dyDescent="0.35">
      <c r="A45" s="114"/>
      <c r="B45" s="115"/>
      <c r="C45" s="116">
        <v>0</v>
      </c>
      <c r="D45" s="555"/>
      <c r="E45" s="117">
        <f t="shared" si="4"/>
        <v>0</v>
      </c>
      <c r="F45" s="118"/>
      <c r="G45" s="119" t="b">
        <f t="shared" si="5"/>
        <v>0</v>
      </c>
      <c r="H45" s="118"/>
      <c r="I45" s="119" t="b">
        <f t="shared" si="10"/>
        <v>0</v>
      </c>
      <c r="J45" s="118"/>
      <c r="K45" s="120" t="b">
        <f t="shared" si="6"/>
        <v>0</v>
      </c>
      <c r="L45" s="118"/>
      <c r="M45" s="120" t="b">
        <f t="shared" si="7"/>
        <v>0</v>
      </c>
      <c r="N45" s="299"/>
      <c r="O45" s="120" t="b">
        <f t="shared" si="2"/>
        <v>0</v>
      </c>
      <c r="P45" s="120" t="b">
        <f t="shared" si="3"/>
        <v>0</v>
      </c>
      <c r="Q45" s="118"/>
      <c r="R45" s="118"/>
      <c r="S45" s="120">
        <f t="shared" si="0"/>
        <v>0</v>
      </c>
      <c r="T45" s="119" t="b">
        <f t="shared" si="1"/>
        <v>0</v>
      </c>
      <c r="U45" s="121"/>
      <c r="V45" s="122">
        <f t="shared" si="8"/>
        <v>0</v>
      </c>
      <c r="W45" s="123">
        <f t="shared" si="9"/>
        <v>0</v>
      </c>
    </row>
    <row r="46" spans="1:23" ht="15.5" x14ac:dyDescent="0.35">
      <c r="A46" s="114"/>
      <c r="B46" s="115"/>
      <c r="C46" s="116">
        <v>0</v>
      </c>
      <c r="D46" s="555"/>
      <c r="E46" s="117">
        <f t="shared" si="4"/>
        <v>0</v>
      </c>
      <c r="F46" s="118"/>
      <c r="G46" s="119" t="b">
        <f t="shared" si="5"/>
        <v>0</v>
      </c>
      <c r="H46" s="118"/>
      <c r="I46" s="119" t="b">
        <f t="shared" si="10"/>
        <v>0</v>
      </c>
      <c r="J46" s="118"/>
      <c r="K46" s="120" t="b">
        <f t="shared" si="6"/>
        <v>0</v>
      </c>
      <c r="L46" s="118"/>
      <c r="M46" s="120" t="b">
        <f t="shared" si="7"/>
        <v>0</v>
      </c>
      <c r="N46" s="299"/>
      <c r="O46" s="120" t="b">
        <f t="shared" si="2"/>
        <v>0</v>
      </c>
      <c r="P46" s="120" t="b">
        <f t="shared" si="3"/>
        <v>0</v>
      </c>
      <c r="Q46" s="118"/>
      <c r="R46" s="118"/>
      <c r="S46" s="120">
        <f t="shared" si="0"/>
        <v>0</v>
      </c>
      <c r="T46" s="119" t="b">
        <f t="shared" si="1"/>
        <v>0</v>
      </c>
      <c r="U46" s="121"/>
      <c r="V46" s="122">
        <f t="shared" si="8"/>
        <v>0</v>
      </c>
      <c r="W46" s="123">
        <f t="shared" si="9"/>
        <v>0</v>
      </c>
    </row>
    <row r="47" spans="1:23" ht="15.5" x14ac:dyDescent="0.35">
      <c r="A47" s="114"/>
      <c r="B47" s="115"/>
      <c r="C47" s="116">
        <v>0</v>
      </c>
      <c r="D47" s="555"/>
      <c r="E47" s="117">
        <f t="shared" si="4"/>
        <v>0</v>
      </c>
      <c r="F47" s="118"/>
      <c r="G47" s="119" t="b">
        <f t="shared" si="5"/>
        <v>0</v>
      </c>
      <c r="H47" s="118"/>
      <c r="I47" s="119" t="b">
        <f t="shared" si="10"/>
        <v>0</v>
      </c>
      <c r="J47" s="118"/>
      <c r="K47" s="120" t="b">
        <f t="shared" si="6"/>
        <v>0</v>
      </c>
      <c r="L47" s="118"/>
      <c r="M47" s="120" t="b">
        <f t="shared" si="7"/>
        <v>0</v>
      </c>
      <c r="N47" s="299"/>
      <c r="O47" s="120" t="b">
        <f t="shared" si="2"/>
        <v>0</v>
      </c>
      <c r="P47" s="120" t="b">
        <f t="shared" si="3"/>
        <v>0</v>
      </c>
      <c r="Q47" s="118"/>
      <c r="R47" s="118"/>
      <c r="S47" s="120">
        <f t="shared" si="0"/>
        <v>0</v>
      </c>
      <c r="T47" s="119" t="b">
        <f t="shared" si="1"/>
        <v>0</v>
      </c>
      <c r="U47" s="121"/>
      <c r="V47" s="122">
        <f t="shared" si="8"/>
        <v>0</v>
      </c>
      <c r="W47" s="123">
        <f t="shared" si="9"/>
        <v>0</v>
      </c>
    </row>
    <row r="48" spans="1:23" ht="15.5" x14ac:dyDescent="0.35">
      <c r="A48" s="114"/>
      <c r="B48" s="115"/>
      <c r="C48" s="116">
        <v>0</v>
      </c>
      <c r="D48" s="555"/>
      <c r="E48" s="117">
        <f t="shared" si="4"/>
        <v>0</v>
      </c>
      <c r="F48" s="118"/>
      <c r="G48" s="119" t="b">
        <f t="shared" si="5"/>
        <v>0</v>
      </c>
      <c r="H48" s="118"/>
      <c r="I48" s="119" t="b">
        <f t="shared" si="10"/>
        <v>0</v>
      </c>
      <c r="J48" s="118"/>
      <c r="K48" s="120" t="b">
        <f t="shared" si="6"/>
        <v>0</v>
      </c>
      <c r="L48" s="118"/>
      <c r="M48" s="120" t="b">
        <f t="shared" si="7"/>
        <v>0</v>
      </c>
      <c r="N48" s="299"/>
      <c r="O48" s="120" t="b">
        <f t="shared" si="2"/>
        <v>0</v>
      </c>
      <c r="P48" s="120" t="b">
        <f t="shared" si="3"/>
        <v>0</v>
      </c>
      <c r="Q48" s="118"/>
      <c r="R48" s="118"/>
      <c r="S48" s="120">
        <f t="shared" si="0"/>
        <v>0</v>
      </c>
      <c r="T48" s="119" t="b">
        <f t="shared" si="1"/>
        <v>0</v>
      </c>
      <c r="U48" s="121"/>
      <c r="V48" s="122">
        <f t="shared" si="8"/>
        <v>0</v>
      </c>
      <c r="W48" s="123">
        <f t="shared" si="9"/>
        <v>0</v>
      </c>
    </row>
    <row r="49" spans="1:23" ht="15.5" x14ac:dyDescent="0.35">
      <c r="A49" s="114"/>
      <c r="B49" s="115"/>
      <c r="C49" s="116">
        <v>0</v>
      </c>
      <c r="D49" s="555"/>
      <c r="E49" s="117">
        <f t="shared" si="4"/>
        <v>0</v>
      </c>
      <c r="F49" s="118"/>
      <c r="G49" s="119" t="b">
        <f t="shared" si="5"/>
        <v>0</v>
      </c>
      <c r="H49" s="118"/>
      <c r="I49" s="119" t="b">
        <f t="shared" si="10"/>
        <v>0</v>
      </c>
      <c r="J49" s="118"/>
      <c r="K49" s="120" t="b">
        <f t="shared" si="6"/>
        <v>0</v>
      </c>
      <c r="L49" s="118"/>
      <c r="M49" s="120" t="b">
        <f t="shared" si="7"/>
        <v>0</v>
      </c>
      <c r="N49" s="299"/>
      <c r="O49" s="120" t="b">
        <f t="shared" si="2"/>
        <v>0</v>
      </c>
      <c r="P49" s="120" t="b">
        <f t="shared" si="3"/>
        <v>0</v>
      </c>
      <c r="Q49" s="118"/>
      <c r="R49" s="118"/>
      <c r="S49" s="120">
        <f t="shared" si="0"/>
        <v>0</v>
      </c>
      <c r="T49" s="119" t="b">
        <f t="shared" si="1"/>
        <v>0</v>
      </c>
      <c r="U49" s="121"/>
      <c r="V49" s="122">
        <f t="shared" si="8"/>
        <v>0</v>
      </c>
      <c r="W49" s="123">
        <f t="shared" si="9"/>
        <v>0</v>
      </c>
    </row>
    <row r="50" spans="1:23" ht="15.5" x14ac:dyDescent="0.35">
      <c r="A50" s="114"/>
      <c r="B50" s="115"/>
      <c r="C50" s="116">
        <v>0</v>
      </c>
      <c r="D50" s="555"/>
      <c r="E50" s="117">
        <f t="shared" si="4"/>
        <v>0</v>
      </c>
      <c r="F50" s="118"/>
      <c r="G50" s="119" t="b">
        <f t="shared" si="5"/>
        <v>0</v>
      </c>
      <c r="H50" s="118"/>
      <c r="I50" s="119" t="b">
        <f t="shared" si="10"/>
        <v>0</v>
      </c>
      <c r="J50" s="118"/>
      <c r="K50" s="120" t="b">
        <f t="shared" si="6"/>
        <v>0</v>
      </c>
      <c r="L50" s="118"/>
      <c r="M50" s="120" t="b">
        <f t="shared" si="7"/>
        <v>0</v>
      </c>
      <c r="N50" s="299"/>
      <c r="O50" s="120" t="b">
        <f t="shared" si="2"/>
        <v>0</v>
      </c>
      <c r="P50" s="120" t="b">
        <f t="shared" si="3"/>
        <v>0</v>
      </c>
      <c r="Q50" s="118"/>
      <c r="R50" s="118"/>
      <c r="S50" s="120">
        <f t="shared" si="0"/>
        <v>0</v>
      </c>
      <c r="T50" s="119" t="b">
        <f t="shared" si="1"/>
        <v>0</v>
      </c>
      <c r="U50" s="121"/>
      <c r="V50" s="122">
        <f t="shared" si="8"/>
        <v>0</v>
      </c>
      <c r="W50" s="123">
        <f t="shared" si="9"/>
        <v>0</v>
      </c>
    </row>
    <row r="51" spans="1:23" ht="15.5" x14ac:dyDescent="0.35">
      <c r="A51" s="114"/>
      <c r="B51" s="115"/>
      <c r="C51" s="116">
        <v>0</v>
      </c>
      <c r="D51" s="555"/>
      <c r="E51" s="117">
        <f t="shared" si="4"/>
        <v>0</v>
      </c>
      <c r="F51" s="118"/>
      <c r="G51" s="119" t="b">
        <f t="shared" si="5"/>
        <v>0</v>
      </c>
      <c r="H51" s="118"/>
      <c r="I51" s="119" t="b">
        <f t="shared" si="10"/>
        <v>0</v>
      </c>
      <c r="J51" s="118"/>
      <c r="K51" s="120" t="b">
        <f t="shared" si="6"/>
        <v>0</v>
      </c>
      <c r="L51" s="118"/>
      <c r="M51" s="120" t="b">
        <f t="shared" si="7"/>
        <v>0</v>
      </c>
      <c r="N51" s="299"/>
      <c r="O51" s="120" t="b">
        <f t="shared" si="2"/>
        <v>0</v>
      </c>
      <c r="P51" s="120" t="b">
        <f t="shared" si="3"/>
        <v>0</v>
      </c>
      <c r="Q51" s="118"/>
      <c r="R51" s="118"/>
      <c r="S51" s="120">
        <f t="shared" si="0"/>
        <v>0</v>
      </c>
      <c r="T51" s="119" t="b">
        <f t="shared" si="1"/>
        <v>0</v>
      </c>
      <c r="U51" s="121"/>
      <c r="V51" s="122">
        <f t="shared" si="8"/>
        <v>0</v>
      </c>
      <c r="W51" s="123">
        <f t="shared" si="9"/>
        <v>0</v>
      </c>
    </row>
    <row r="52" spans="1:23" ht="15.5" x14ac:dyDescent="0.35">
      <c r="A52" s="114"/>
      <c r="B52" s="115"/>
      <c r="C52" s="116">
        <v>0</v>
      </c>
      <c r="D52" s="555"/>
      <c r="E52" s="117">
        <f t="shared" si="4"/>
        <v>0</v>
      </c>
      <c r="F52" s="118"/>
      <c r="G52" s="119" t="b">
        <f t="shared" si="5"/>
        <v>0</v>
      </c>
      <c r="H52" s="118"/>
      <c r="I52" s="119" t="b">
        <f t="shared" si="10"/>
        <v>0</v>
      </c>
      <c r="J52" s="118"/>
      <c r="K52" s="120" t="b">
        <f t="shared" si="6"/>
        <v>0</v>
      </c>
      <c r="L52" s="118"/>
      <c r="M52" s="120" t="b">
        <f t="shared" si="7"/>
        <v>0</v>
      </c>
      <c r="N52" s="299"/>
      <c r="O52" s="120" t="b">
        <f t="shared" si="2"/>
        <v>0</v>
      </c>
      <c r="P52" s="120" t="b">
        <f t="shared" si="3"/>
        <v>0</v>
      </c>
      <c r="Q52" s="118"/>
      <c r="R52" s="118"/>
      <c r="S52" s="120">
        <f t="shared" si="0"/>
        <v>0</v>
      </c>
      <c r="T52" s="119" t="b">
        <f t="shared" si="1"/>
        <v>0</v>
      </c>
      <c r="U52" s="121"/>
      <c r="V52" s="122">
        <f t="shared" si="8"/>
        <v>0</v>
      </c>
      <c r="W52" s="123">
        <f t="shared" si="9"/>
        <v>0</v>
      </c>
    </row>
    <row r="53" spans="1:23" ht="15.5" x14ac:dyDescent="0.35">
      <c r="A53" s="114"/>
      <c r="B53" s="115"/>
      <c r="C53" s="116">
        <v>0</v>
      </c>
      <c r="D53" s="555"/>
      <c r="E53" s="117">
        <f t="shared" si="4"/>
        <v>0</v>
      </c>
      <c r="F53" s="118"/>
      <c r="G53" s="119" t="b">
        <f t="shared" si="5"/>
        <v>0</v>
      </c>
      <c r="H53" s="118"/>
      <c r="I53" s="119" t="b">
        <f t="shared" si="10"/>
        <v>0</v>
      </c>
      <c r="J53" s="118"/>
      <c r="K53" s="120" t="b">
        <f t="shared" si="6"/>
        <v>0</v>
      </c>
      <c r="L53" s="118"/>
      <c r="M53" s="120" t="b">
        <f t="shared" si="7"/>
        <v>0</v>
      </c>
      <c r="N53" s="299"/>
      <c r="O53" s="120" t="b">
        <f t="shared" si="2"/>
        <v>0</v>
      </c>
      <c r="P53" s="120" t="b">
        <f t="shared" si="3"/>
        <v>0</v>
      </c>
      <c r="Q53" s="118"/>
      <c r="R53" s="118"/>
      <c r="S53" s="120">
        <f t="shared" si="0"/>
        <v>0</v>
      </c>
      <c r="T53" s="119" t="b">
        <f t="shared" si="1"/>
        <v>0</v>
      </c>
      <c r="U53" s="121"/>
      <c r="V53" s="122">
        <f t="shared" si="8"/>
        <v>0</v>
      </c>
      <c r="W53" s="123">
        <f t="shared" si="9"/>
        <v>0</v>
      </c>
    </row>
    <row r="54" spans="1:23" ht="15.5" x14ac:dyDescent="0.35">
      <c r="A54" s="114"/>
      <c r="B54" s="115"/>
      <c r="C54" s="116">
        <v>0</v>
      </c>
      <c r="D54" s="555"/>
      <c r="E54" s="117">
        <f t="shared" si="4"/>
        <v>0</v>
      </c>
      <c r="F54" s="118"/>
      <c r="G54" s="119" t="b">
        <f t="shared" si="5"/>
        <v>0</v>
      </c>
      <c r="H54" s="118"/>
      <c r="I54" s="119" t="b">
        <f t="shared" si="10"/>
        <v>0</v>
      </c>
      <c r="J54" s="118"/>
      <c r="K54" s="120" t="b">
        <f t="shared" si="6"/>
        <v>0</v>
      </c>
      <c r="L54" s="118"/>
      <c r="M54" s="120" t="b">
        <f t="shared" si="7"/>
        <v>0</v>
      </c>
      <c r="N54" s="299"/>
      <c r="O54" s="120" t="b">
        <f t="shared" si="2"/>
        <v>0</v>
      </c>
      <c r="P54" s="120" t="b">
        <f t="shared" si="3"/>
        <v>0</v>
      </c>
      <c r="Q54" s="118"/>
      <c r="R54" s="118"/>
      <c r="S54" s="120">
        <f t="shared" si="0"/>
        <v>0</v>
      </c>
      <c r="T54" s="119" t="b">
        <f t="shared" si="1"/>
        <v>0</v>
      </c>
      <c r="U54" s="121"/>
      <c r="V54" s="122">
        <f t="shared" si="8"/>
        <v>0</v>
      </c>
      <c r="W54" s="123">
        <f t="shared" si="9"/>
        <v>0</v>
      </c>
    </row>
    <row r="55" spans="1:23" ht="15.5" x14ac:dyDescent="0.35">
      <c r="A55" s="114"/>
      <c r="B55" s="115"/>
      <c r="C55" s="116">
        <v>0</v>
      </c>
      <c r="D55" s="555"/>
      <c r="E55" s="117">
        <f t="shared" si="4"/>
        <v>0</v>
      </c>
      <c r="F55" s="118"/>
      <c r="G55" s="119" t="b">
        <f t="shared" si="5"/>
        <v>0</v>
      </c>
      <c r="H55" s="118"/>
      <c r="I55" s="119" t="b">
        <f t="shared" si="10"/>
        <v>0</v>
      </c>
      <c r="J55" s="118"/>
      <c r="K55" s="120" t="b">
        <f t="shared" si="6"/>
        <v>0</v>
      </c>
      <c r="L55" s="118"/>
      <c r="M55" s="120" t="b">
        <f t="shared" si="7"/>
        <v>0</v>
      </c>
      <c r="N55" s="299"/>
      <c r="O55" s="120" t="b">
        <f t="shared" si="2"/>
        <v>0</v>
      </c>
      <c r="P55" s="120" t="b">
        <f t="shared" si="3"/>
        <v>0</v>
      </c>
      <c r="Q55" s="118"/>
      <c r="R55" s="118"/>
      <c r="S55" s="120">
        <f t="shared" si="0"/>
        <v>0</v>
      </c>
      <c r="T55" s="119" t="b">
        <f t="shared" si="1"/>
        <v>0</v>
      </c>
      <c r="U55" s="121"/>
      <c r="V55" s="122">
        <f t="shared" si="8"/>
        <v>0</v>
      </c>
      <c r="W55" s="123">
        <f t="shared" si="9"/>
        <v>0</v>
      </c>
    </row>
    <row r="56" spans="1:23" ht="15.5" x14ac:dyDescent="0.35">
      <c r="A56" s="114"/>
      <c r="B56" s="115"/>
      <c r="C56" s="116">
        <v>0</v>
      </c>
      <c r="D56" s="555"/>
      <c r="E56" s="117">
        <f t="shared" si="4"/>
        <v>0</v>
      </c>
      <c r="F56" s="118"/>
      <c r="G56" s="119" t="b">
        <f t="shared" si="5"/>
        <v>0</v>
      </c>
      <c r="H56" s="118"/>
      <c r="I56" s="119" t="b">
        <f t="shared" si="10"/>
        <v>0</v>
      </c>
      <c r="J56" s="118"/>
      <c r="K56" s="120" t="b">
        <f t="shared" si="6"/>
        <v>0</v>
      </c>
      <c r="L56" s="118"/>
      <c r="M56" s="120" t="b">
        <f t="shared" si="7"/>
        <v>0</v>
      </c>
      <c r="N56" s="299"/>
      <c r="O56" s="120" t="b">
        <f t="shared" si="2"/>
        <v>0</v>
      </c>
      <c r="P56" s="120" t="b">
        <f t="shared" si="3"/>
        <v>0</v>
      </c>
      <c r="Q56" s="118"/>
      <c r="R56" s="118"/>
      <c r="S56" s="120">
        <f t="shared" si="0"/>
        <v>0</v>
      </c>
      <c r="T56" s="119" t="b">
        <f t="shared" si="1"/>
        <v>0</v>
      </c>
      <c r="U56" s="121"/>
      <c r="V56" s="122">
        <f t="shared" si="8"/>
        <v>0</v>
      </c>
      <c r="W56" s="123">
        <f t="shared" si="9"/>
        <v>0</v>
      </c>
    </row>
    <row r="57" spans="1:23" ht="15.5" x14ac:dyDescent="0.35">
      <c r="A57" s="114"/>
      <c r="B57" s="115"/>
      <c r="C57" s="116">
        <v>0</v>
      </c>
      <c r="D57" s="555"/>
      <c r="E57" s="117">
        <f t="shared" si="4"/>
        <v>0</v>
      </c>
      <c r="F57" s="118"/>
      <c r="G57" s="119" t="b">
        <f t="shared" si="5"/>
        <v>0</v>
      </c>
      <c r="H57" s="118"/>
      <c r="I57" s="119" t="b">
        <f t="shared" si="10"/>
        <v>0</v>
      </c>
      <c r="J57" s="118"/>
      <c r="K57" s="120" t="b">
        <f t="shared" si="6"/>
        <v>0</v>
      </c>
      <c r="L57" s="118"/>
      <c r="M57" s="120" t="b">
        <f t="shared" si="7"/>
        <v>0</v>
      </c>
      <c r="N57" s="299"/>
      <c r="O57" s="120" t="b">
        <f t="shared" si="2"/>
        <v>0</v>
      </c>
      <c r="P57" s="120" t="b">
        <f t="shared" si="3"/>
        <v>0</v>
      </c>
      <c r="Q57" s="118"/>
      <c r="R57" s="118"/>
      <c r="S57" s="120">
        <f t="shared" si="0"/>
        <v>0</v>
      </c>
      <c r="T57" s="119" t="b">
        <f t="shared" si="1"/>
        <v>0</v>
      </c>
      <c r="U57" s="121"/>
      <c r="V57" s="122">
        <f t="shared" si="8"/>
        <v>0</v>
      </c>
      <c r="W57" s="123">
        <f t="shared" si="9"/>
        <v>0</v>
      </c>
    </row>
    <row r="58" spans="1:23" ht="15.5" x14ac:dyDescent="0.35">
      <c r="A58" s="114"/>
      <c r="B58" s="115"/>
      <c r="C58" s="116">
        <v>0</v>
      </c>
      <c r="D58" s="555"/>
      <c r="E58" s="117">
        <f t="shared" si="4"/>
        <v>0</v>
      </c>
      <c r="F58" s="118"/>
      <c r="G58" s="119" t="b">
        <f t="shared" si="5"/>
        <v>0</v>
      </c>
      <c r="H58" s="118"/>
      <c r="I58" s="119" t="b">
        <f t="shared" si="10"/>
        <v>0</v>
      </c>
      <c r="J58" s="118"/>
      <c r="K58" s="120" t="b">
        <f t="shared" si="6"/>
        <v>0</v>
      </c>
      <c r="L58" s="118"/>
      <c r="M58" s="120" t="b">
        <f t="shared" si="7"/>
        <v>0</v>
      </c>
      <c r="N58" s="299"/>
      <c r="O58" s="120" t="b">
        <f t="shared" si="2"/>
        <v>0</v>
      </c>
      <c r="P58" s="120" t="b">
        <f t="shared" si="3"/>
        <v>0</v>
      </c>
      <c r="Q58" s="118"/>
      <c r="R58" s="118"/>
      <c r="S58" s="120">
        <f t="shared" si="0"/>
        <v>0</v>
      </c>
      <c r="T58" s="119" t="b">
        <f t="shared" si="1"/>
        <v>0</v>
      </c>
      <c r="U58" s="121"/>
      <c r="V58" s="122">
        <f t="shared" si="8"/>
        <v>0</v>
      </c>
      <c r="W58" s="123">
        <f t="shared" si="9"/>
        <v>0</v>
      </c>
    </row>
    <row r="59" spans="1:23" ht="15.5" x14ac:dyDescent="0.35">
      <c r="A59" s="114"/>
      <c r="B59" s="115"/>
      <c r="C59" s="116">
        <v>0</v>
      </c>
      <c r="D59" s="555"/>
      <c r="E59" s="117">
        <f t="shared" si="4"/>
        <v>0</v>
      </c>
      <c r="F59" s="118"/>
      <c r="G59" s="119" t="b">
        <f t="shared" si="5"/>
        <v>0</v>
      </c>
      <c r="H59" s="118"/>
      <c r="I59" s="119" t="b">
        <f t="shared" si="10"/>
        <v>0</v>
      </c>
      <c r="J59" s="118"/>
      <c r="K59" s="120" t="b">
        <f t="shared" si="6"/>
        <v>0</v>
      </c>
      <c r="L59" s="118"/>
      <c r="M59" s="120" t="b">
        <f t="shared" si="7"/>
        <v>0</v>
      </c>
      <c r="N59" s="299"/>
      <c r="O59" s="120" t="b">
        <f t="shared" si="2"/>
        <v>0</v>
      </c>
      <c r="P59" s="120" t="b">
        <f t="shared" si="3"/>
        <v>0</v>
      </c>
      <c r="Q59" s="118"/>
      <c r="R59" s="118"/>
      <c r="S59" s="120">
        <f t="shared" si="0"/>
        <v>0</v>
      </c>
      <c r="T59" s="119" t="b">
        <f t="shared" si="1"/>
        <v>0</v>
      </c>
      <c r="U59" s="121"/>
      <c r="V59" s="122">
        <f t="shared" si="8"/>
        <v>0</v>
      </c>
      <c r="W59" s="123">
        <f t="shared" si="9"/>
        <v>0</v>
      </c>
    </row>
    <row r="60" spans="1:23" ht="15.5" x14ac:dyDescent="0.35">
      <c r="A60" s="114"/>
      <c r="B60" s="115"/>
      <c r="C60" s="116">
        <v>0</v>
      </c>
      <c r="D60" s="555"/>
      <c r="E60" s="117">
        <f t="shared" si="4"/>
        <v>0</v>
      </c>
      <c r="F60" s="118"/>
      <c r="G60" s="119" t="b">
        <f t="shared" si="5"/>
        <v>0</v>
      </c>
      <c r="H60" s="118"/>
      <c r="I60" s="119" t="b">
        <f t="shared" si="10"/>
        <v>0</v>
      </c>
      <c r="J60" s="118"/>
      <c r="K60" s="120" t="b">
        <f t="shared" si="6"/>
        <v>0</v>
      </c>
      <c r="L60" s="118"/>
      <c r="M60" s="120" t="b">
        <f t="shared" si="7"/>
        <v>0</v>
      </c>
      <c r="N60" s="299"/>
      <c r="O60" s="120" t="b">
        <f t="shared" si="2"/>
        <v>0</v>
      </c>
      <c r="P60" s="120" t="b">
        <f t="shared" si="3"/>
        <v>0</v>
      </c>
      <c r="Q60" s="118"/>
      <c r="R60" s="118"/>
      <c r="S60" s="120">
        <f t="shared" si="0"/>
        <v>0</v>
      </c>
      <c r="T60" s="119" t="b">
        <f t="shared" si="1"/>
        <v>0</v>
      </c>
      <c r="U60" s="121"/>
      <c r="V60" s="122">
        <f t="shared" si="8"/>
        <v>0</v>
      </c>
      <c r="W60" s="123">
        <f t="shared" si="9"/>
        <v>0</v>
      </c>
    </row>
    <row r="61" spans="1:23" ht="15.5" x14ac:dyDescent="0.35">
      <c r="A61" s="114"/>
      <c r="B61" s="115"/>
      <c r="C61" s="116">
        <v>0</v>
      </c>
      <c r="D61" s="555"/>
      <c r="E61" s="117">
        <f t="shared" si="4"/>
        <v>0</v>
      </c>
      <c r="F61" s="118"/>
      <c r="G61" s="119" t="b">
        <f t="shared" si="5"/>
        <v>0</v>
      </c>
      <c r="H61" s="118"/>
      <c r="I61" s="119" t="b">
        <f t="shared" si="10"/>
        <v>0</v>
      </c>
      <c r="J61" s="118"/>
      <c r="K61" s="120" t="b">
        <f t="shared" si="6"/>
        <v>0</v>
      </c>
      <c r="L61" s="118"/>
      <c r="M61" s="120" t="b">
        <f t="shared" si="7"/>
        <v>0</v>
      </c>
      <c r="N61" s="299"/>
      <c r="O61" s="120" t="b">
        <f t="shared" si="2"/>
        <v>0</v>
      </c>
      <c r="P61" s="120" t="b">
        <f t="shared" si="3"/>
        <v>0</v>
      </c>
      <c r="Q61" s="118"/>
      <c r="R61" s="118"/>
      <c r="S61" s="120">
        <f t="shared" si="0"/>
        <v>0</v>
      </c>
      <c r="T61" s="119" t="b">
        <f t="shared" si="1"/>
        <v>0</v>
      </c>
      <c r="U61" s="121"/>
      <c r="V61" s="122">
        <f t="shared" si="8"/>
        <v>0</v>
      </c>
      <c r="W61" s="123">
        <f t="shared" si="9"/>
        <v>0</v>
      </c>
    </row>
    <row r="62" spans="1:23" ht="15.5" x14ac:dyDescent="0.35">
      <c r="A62" s="114"/>
      <c r="B62" s="115"/>
      <c r="C62" s="116">
        <v>0</v>
      </c>
      <c r="D62" s="555"/>
      <c r="E62" s="117">
        <f t="shared" si="4"/>
        <v>0</v>
      </c>
      <c r="F62" s="118"/>
      <c r="G62" s="119" t="b">
        <f t="shared" si="5"/>
        <v>0</v>
      </c>
      <c r="H62" s="118"/>
      <c r="I62" s="119" t="b">
        <f t="shared" si="10"/>
        <v>0</v>
      </c>
      <c r="J62" s="118"/>
      <c r="K62" s="120" t="b">
        <f t="shared" si="6"/>
        <v>0</v>
      </c>
      <c r="L62" s="118"/>
      <c r="M62" s="120" t="b">
        <f t="shared" si="7"/>
        <v>0</v>
      </c>
      <c r="N62" s="299"/>
      <c r="O62" s="120" t="b">
        <f t="shared" si="2"/>
        <v>0</v>
      </c>
      <c r="P62" s="120" t="b">
        <f t="shared" si="3"/>
        <v>0</v>
      </c>
      <c r="Q62" s="118"/>
      <c r="R62" s="118"/>
      <c r="S62" s="120">
        <f t="shared" si="0"/>
        <v>0</v>
      </c>
      <c r="T62" s="119" t="b">
        <f t="shared" si="1"/>
        <v>0</v>
      </c>
      <c r="U62" s="121"/>
      <c r="V62" s="122">
        <f t="shared" si="8"/>
        <v>0</v>
      </c>
      <c r="W62" s="123">
        <f t="shared" si="9"/>
        <v>0</v>
      </c>
    </row>
    <row r="63" spans="1:23" ht="15.5" x14ac:dyDescent="0.35">
      <c r="A63" s="114"/>
      <c r="B63" s="115"/>
      <c r="C63" s="116">
        <v>0</v>
      </c>
      <c r="D63" s="555"/>
      <c r="E63" s="117">
        <f t="shared" si="4"/>
        <v>0</v>
      </c>
      <c r="F63" s="118"/>
      <c r="G63" s="119" t="b">
        <f t="shared" si="5"/>
        <v>0</v>
      </c>
      <c r="H63" s="118"/>
      <c r="I63" s="119" t="b">
        <f t="shared" si="10"/>
        <v>0</v>
      </c>
      <c r="J63" s="118"/>
      <c r="K63" s="120" t="b">
        <f t="shared" si="6"/>
        <v>0</v>
      </c>
      <c r="L63" s="118"/>
      <c r="M63" s="120" t="b">
        <f t="shared" si="7"/>
        <v>0</v>
      </c>
      <c r="N63" s="299"/>
      <c r="O63" s="120" t="b">
        <f t="shared" si="2"/>
        <v>0</v>
      </c>
      <c r="P63" s="120" t="b">
        <f t="shared" si="3"/>
        <v>0</v>
      </c>
      <c r="Q63" s="118"/>
      <c r="R63" s="118"/>
      <c r="S63" s="120">
        <f t="shared" si="0"/>
        <v>0</v>
      </c>
      <c r="T63" s="119" t="b">
        <f t="shared" si="1"/>
        <v>0</v>
      </c>
      <c r="U63" s="121"/>
      <c r="V63" s="122">
        <f t="shared" si="8"/>
        <v>0</v>
      </c>
      <c r="W63" s="123">
        <f t="shared" si="9"/>
        <v>0</v>
      </c>
    </row>
    <row r="64" spans="1:23" ht="15.5" x14ac:dyDescent="0.35">
      <c r="A64" s="114"/>
      <c r="B64" s="115"/>
      <c r="C64" s="116">
        <v>0</v>
      </c>
      <c r="D64" s="555"/>
      <c r="E64" s="117">
        <f t="shared" si="4"/>
        <v>0</v>
      </c>
      <c r="F64" s="118"/>
      <c r="G64" s="119" t="b">
        <f t="shared" si="5"/>
        <v>0</v>
      </c>
      <c r="H64" s="118"/>
      <c r="I64" s="119" t="b">
        <f t="shared" si="10"/>
        <v>0</v>
      </c>
      <c r="J64" s="118"/>
      <c r="K64" s="120" t="b">
        <f t="shared" si="6"/>
        <v>0</v>
      </c>
      <c r="L64" s="118"/>
      <c r="M64" s="120" t="b">
        <f t="shared" si="7"/>
        <v>0</v>
      </c>
      <c r="N64" s="299"/>
      <c r="O64" s="120" t="b">
        <f t="shared" si="2"/>
        <v>0</v>
      </c>
      <c r="P64" s="120" t="b">
        <f t="shared" si="3"/>
        <v>0</v>
      </c>
      <c r="Q64" s="118"/>
      <c r="R64" s="118"/>
      <c r="S64" s="120">
        <f t="shared" si="0"/>
        <v>0</v>
      </c>
      <c r="T64" s="119" t="b">
        <f t="shared" si="1"/>
        <v>0</v>
      </c>
      <c r="U64" s="121"/>
      <c r="V64" s="122">
        <f t="shared" si="8"/>
        <v>0</v>
      </c>
      <c r="W64" s="123">
        <f t="shared" si="9"/>
        <v>0</v>
      </c>
    </row>
    <row r="65" spans="1:23" ht="15.5" x14ac:dyDescent="0.35">
      <c r="A65" s="114"/>
      <c r="B65" s="115"/>
      <c r="C65" s="116">
        <v>0</v>
      </c>
      <c r="D65" s="555"/>
      <c r="E65" s="117">
        <f t="shared" si="4"/>
        <v>0</v>
      </c>
      <c r="F65" s="118"/>
      <c r="G65" s="119" t="b">
        <f t="shared" si="5"/>
        <v>0</v>
      </c>
      <c r="H65" s="118"/>
      <c r="I65" s="119" t="b">
        <f t="shared" si="10"/>
        <v>0</v>
      </c>
      <c r="J65" s="118"/>
      <c r="K65" s="120" t="b">
        <f t="shared" si="6"/>
        <v>0</v>
      </c>
      <c r="L65" s="118"/>
      <c r="M65" s="120" t="b">
        <f t="shared" si="7"/>
        <v>0</v>
      </c>
      <c r="N65" s="299"/>
      <c r="O65" s="120" t="b">
        <f t="shared" si="2"/>
        <v>0</v>
      </c>
      <c r="P65" s="120" t="b">
        <f t="shared" si="3"/>
        <v>0</v>
      </c>
      <c r="Q65" s="118"/>
      <c r="R65" s="118"/>
      <c r="S65" s="120">
        <f t="shared" si="0"/>
        <v>0</v>
      </c>
      <c r="T65" s="119" t="b">
        <f t="shared" si="1"/>
        <v>0</v>
      </c>
      <c r="U65" s="121"/>
      <c r="V65" s="122">
        <f t="shared" si="8"/>
        <v>0</v>
      </c>
      <c r="W65" s="123">
        <f t="shared" si="9"/>
        <v>0</v>
      </c>
    </row>
    <row r="66" spans="1:23" ht="15.5" x14ac:dyDescent="0.35">
      <c r="A66" s="114"/>
      <c r="B66" s="115"/>
      <c r="C66" s="116">
        <v>0</v>
      </c>
      <c r="D66" s="555"/>
      <c r="E66" s="117">
        <f t="shared" si="4"/>
        <v>0</v>
      </c>
      <c r="F66" s="118"/>
      <c r="G66" s="119" t="b">
        <f t="shared" si="5"/>
        <v>0</v>
      </c>
      <c r="H66" s="118"/>
      <c r="I66" s="119" t="b">
        <f t="shared" si="10"/>
        <v>0</v>
      </c>
      <c r="J66" s="118"/>
      <c r="K66" s="120" t="b">
        <f t="shared" si="6"/>
        <v>0</v>
      </c>
      <c r="L66" s="118"/>
      <c r="M66" s="120" t="b">
        <f t="shared" si="7"/>
        <v>0</v>
      </c>
      <c r="N66" s="299"/>
      <c r="O66" s="120" t="b">
        <f t="shared" si="2"/>
        <v>0</v>
      </c>
      <c r="P66" s="120" t="b">
        <f t="shared" si="3"/>
        <v>0</v>
      </c>
      <c r="Q66" s="118"/>
      <c r="R66" s="118"/>
      <c r="S66" s="120">
        <f t="shared" si="0"/>
        <v>0</v>
      </c>
      <c r="T66" s="119" t="b">
        <f t="shared" si="1"/>
        <v>0</v>
      </c>
      <c r="U66" s="121"/>
      <c r="V66" s="122">
        <f t="shared" si="8"/>
        <v>0</v>
      </c>
      <c r="W66" s="123">
        <f t="shared" si="9"/>
        <v>0</v>
      </c>
    </row>
    <row r="67" spans="1:23" ht="15.5" x14ac:dyDescent="0.35">
      <c r="A67" s="114"/>
      <c r="B67" s="115"/>
      <c r="C67" s="116">
        <v>0</v>
      </c>
      <c r="D67" s="555"/>
      <c r="E67" s="117">
        <f t="shared" si="4"/>
        <v>0</v>
      </c>
      <c r="F67" s="118"/>
      <c r="G67" s="119" t="b">
        <f t="shared" si="5"/>
        <v>0</v>
      </c>
      <c r="H67" s="118"/>
      <c r="I67" s="119" t="b">
        <f t="shared" si="10"/>
        <v>0</v>
      </c>
      <c r="J67" s="118"/>
      <c r="K67" s="120" t="b">
        <f t="shared" si="6"/>
        <v>0</v>
      </c>
      <c r="L67" s="118"/>
      <c r="M67" s="120" t="b">
        <f t="shared" si="7"/>
        <v>0</v>
      </c>
      <c r="N67" s="299"/>
      <c r="O67" s="120" t="b">
        <f t="shared" si="2"/>
        <v>0</v>
      </c>
      <c r="P67" s="120" t="b">
        <f t="shared" si="3"/>
        <v>0</v>
      </c>
      <c r="Q67" s="118"/>
      <c r="R67" s="118"/>
      <c r="S67" s="120">
        <f t="shared" si="0"/>
        <v>0</v>
      </c>
      <c r="T67" s="119" t="b">
        <f t="shared" si="1"/>
        <v>0</v>
      </c>
      <c r="U67" s="121"/>
      <c r="V67" s="122">
        <f t="shared" si="8"/>
        <v>0</v>
      </c>
      <c r="W67" s="123">
        <f t="shared" si="9"/>
        <v>0</v>
      </c>
    </row>
    <row r="68" spans="1:23" ht="15.5" x14ac:dyDescent="0.35">
      <c r="A68" s="114"/>
      <c r="B68" s="115"/>
      <c r="C68" s="116">
        <v>0</v>
      </c>
      <c r="D68" s="555"/>
      <c r="E68" s="117">
        <f t="shared" si="4"/>
        <v>0</v>
      </c>
      <c r="F68" s="118"/>
      <c r="G68" s="119" t="b">
        <f t="shared" si="5"/>
        <v>0</v>
      </c>
      <c r="H68" s="118"/>
      <c r="I68" s="119" t="b">
        <f t="shared" si="10"/>
        <v>0</v>
      </c>
      <c r="J68" s="118"/>
      <c r="K68" s="120" t="b">
        <f t="shared" si="6"/>
        <v>0</v>
      </c>
      <c r="L68" s="118"/>
      <c r="M68" s="120" t="b">
        <f t="shared" si="7"/>
        <v>0</v>
      </c>
      <c r="N68" s="299"/>
      <c r="O68" s="120" t="b">
        <f t="shared" si="2"/>
        <v>0</v>
      </c>
      <c r="P68" s="120" t="b">
        <f t="shared" si="3"/>
        <v>0</v>
      </c>
      <c r="Q68" s="118"/>
      <c r="R68" s="118"/>
      <c r="S68" s="120">
        <f t="shared" si="0"/>
        <v>0</v>
      </c>
      <c r="T68" s="119" t="b">
        <f t="shared" si="1"/>
        <v>0</v>
      </c>
      <c r="U68" s="121"/>
      <c r="V68" s="122">
        <f t="shared" si="8"/>
        <v>0</v>
      </c>
      <c r="W68" s="123">
        <f t="shared" si="9"/>
        <v>0</v>
      </c>
    </row>
    <row r="69" spans="1:23" ht="15.5" x14ac:dyDescent="0.35">
      <c r="A69" s="114"/>
      <c r="B69" s="115"/>
      <c r="C69" s="116">
        <v>0</v>
      </c>
      <c r="D69" s="555"/>
      <c r="E69" s="117">
        <f t="shared" si="4"/>
        <v>0</v>
      </c>
      <c r="F69" s="118"/>
      <c r="G69" s="119" t="b">
        <f t="shared" si="5"/>
        <v>0</v>
      </c>
      <c r="H69" s="118"/>
      <c r="I69" s="119" t="b">
        <f t="shared" si="10"/>
        <v>0</v>
      </c>
      <c r="J69" s="118"/>
      <c r="K69" s="120" t="b">
        <f t="shared" si="6"/>
        <v>0</v>
      </c>
      <c r="L69" s="118"/>
      <c r="M69" s="120" t="b">
        <f t="shared" si="7"/>
        <v>0</v>
      </c>
      <c r="N69" s="299"/>
      <c r="O69" s="120" t="b">
        <f t="shared" si="2"/>
        <v>0</v>
      </c>
      <c r="P69" s="120" t="b">
        <f t="shared" si="3"/>
        <v>0</v>
      </c>
      <c r="Q69" s="118"/>
      <c r="R69" s="118"/>
      <c r="S69" s="120">
        <f t="shared" si="0"/>
        <v>0</v>
      </c>
      <c r="T69" s="119" t="b">
        <f t="shared" si="1"/>
        <v>0</v>
      </c>
      <c r="U69" s="121"/>
      <c r="V69" s="122">
        <f t="shared" si="8"/>
        <v>0</v>
      </c>
      <c r="W69" s="123">
        <f t="shared" si="9"/>
        <v>0</v>
      </c>
    </row>
    <row r="70" spans="1:23" ht="15.5" x14ac:dyDescent="0.35">
      <c r="A70" s="114"/>
      <c r="B70" s="115"/>
      <c r="C70" s="116">
        <v>0</v>
      </c>
      <c r="D70" s="555"/>
      <c r="E70" s="117">
        <f t="shared" si="4"/>
        <v>0</v>
      </c>
      <c r="F70" s="118"/>
      <c r="G70" s="119" t="b">
        <f t="shared" si="5"/>
        <v>0</v>
      </c>
      <c r="H70" s="118"/>
      <c r="I70" s="119" t="b">
        <f t="shared" si="10"/>
        <v>0</v>
      </c>
      <c r="J70" s="118"/>
      <c r="K70" s="120" t="b">
        <f t="shared" si="6"/>
        <v>0</v>
      </c>
      <c r="L70" s="118"/>
      <c r="M70" s="120" t="b">
        <f t="shared" si="7"/>
        <v>0</v>
      </c>
      <c r="N70" s="299"/>
      <c r="O70" s="120" t="b">
        <f t="shared" si="2"/>
        <v>0</v>
      </c>
      <c r="P70" s="120" t="b">
        <f t="shared" si="3"/>
        <v>0</v>
      </c>
      <c r="Q70" s="118"/>
      <c r="R70" s="118"/>
      <c r="S70" s="120">
        <f t="shared" si="0"/>
        <v>0</v>
      </c>
      <c r="T70" s="119" t="b">
        <f t="shared" si="1"/>
        <v>0</v>
      </c>
      <c r="U70" s="121"/>
      <c r="V70" s="122">
        <f t="shared" si="8"/>
        <v>0</v>
      </c>
      <c r="W70" s="123">
        <f t="shared" si="9"/>
        <v>0</v>
      </c>
    </row>
    <row r="71" spans="1:23" ht="15.5" x14ac:dyDescent="0.35">
      <c r="A71" s="114"/>
      <c r="B71" s="115"/>
      <c r="C71" s="116">
        <v>0</v>
      </c>
      <c r="D71" s="555"/>
      <c r="E71" s="117">
        <f t="shared" si="4"/>
        <v>0</v>
      </c>
      <c r="F71" s="118"/>
      <c r="G71" s="119" t="b">
        <f t="shared" si="5"/>
        <v>0</v>
      </c>
      <c r="H71" s="118"/>
      <c r="I71" s="119" t="b">
        <f t="shared" si="10"/>
        <v>0</v>
      </c>
      <c r="J71" s="118"/>
      <c r="K71" s="120" t="b">
        <f t="shared" si="6"/>
        <v>0</v>
      </c>
      <c r="L71" s="118"/>
      <c r="M71" s="120" t="b">
        <f t="shared" si="7"/>
        <v>0</v>
      </c>
      <c r="N71" s="299"/>
      <c r="O71" s="120" t="b">
        <f t="shared" si="2"/>
        <v>0</v>
      </c>
      <c r="P71" s="120" t="b">
        <f t="shared" si="3"/>
        <v>0</v>
      </c>
      <c r="Q71" s="118"/>
      <c r="R71" s="118"/>
      <c r="S71" s="120">
        <f t="shared" si="0"/>
        <v>0</v>
      </c>
      <c r="T71" s="119" t="b">
        <f t="shared" si="1"/>
        <v>0</v>
      </c>
      <c r="U71" s="121"/>
      <c r="V71" s="122">
        <f t="shared" si="8"/>
        <v>0</v>
      </c>
      <c r="W71" s="123">
        <f t="shared" si="9"/>
        <v>0</v>
      </c>
    </row>
    <row r="72" spans="1:23" ht="15.5" x14ac:dyDescent="0.35">
      <c r="A72" s="114"/>
      <c r="B72" s="115"/>
      <c r="C72" s="116">
        <v>0</v>
      </c>
      <c r="D72" s="555"/>
      <c r="E72" s="117">
        <f t="shared" si="4"/>
        <v>0</v>
      </c>
      <c r="F72" s="118"/>
      <c r="G72" s="119" t="b">
        <f t="shared" si="5"/>
        <v>0</v>
      </c>
      <c r="H72" s="118"/>
      <c r="I72" s="119" t="b">
        <f t="shared" si="10"/>
        <v>0</v>
      </c>
      <c r="J72" s="118"/>
      <c r="K72" s="120" t="b">
        <f t="shared" si="6"/>
        <v>0</v>
      </c>
      <c r="L72" s="118"/>
      <c r="M72" s="120" t="b">
        <f t="shared" si="7"/>
        <v>0</v>
      </c>
      <c r="N72" s="299"/>
      <c r="O72" s="120" t="b">
        <f t="shared" si="2"/>
        <v>0</v>
      </c>
      <c r="P72" s="120" t="b">
        <f t="shared" si="3"/>
        <v>0</v>
      </c>
      <c r="Q72" s="118"/>
      <c r="R72" s="118"/>
      <c r="S72" s="120">
        <f t="shared" si="0"/>
        <v>0</v>
      </c>
      <c r="T72" s="119" t="b">
        <f t="shared" si="1"/>
        <v>0</v>
      </c>
      <c r="U72" s="121"/>
      <c r="V72" s="122">
        <f t="shared" si="8"/>
        <v>0</v>
      </c>
      <c r="W72" s="123">
        <f t="shared" si="9"/>
        <v>0</v>
      </c>
    </row>
    <row r="73" spans="1:23" ht="15.5" x14ac:dyDescent="0.35">
      <c r="A73" s="114"/>
      <c r="B73" s="115"/>
      <c r="C73" s="116">
        <v>0</v>
      </c>
      <c r="D73" s="555"/>
      <c r="E73" s="117">
        <f t="shared" si="4"/>
        <v>0</v>
      </c>
      <c r="F73" s="118"/>
      <c r="G73" s="119" t="b">
        <f t="shared" si="5"/>
        <v>0</v>
      </c>
      <c r="H73" s="118"/>
      <c r="I73" s="119" t="b">
        <f t="shared" si="10"/>
        <v>0</v>
      </c>
      <c r="J73" s="118"/>
      <c r="K73" s="120" t="b">
        <f t="shared" si="6"/>
        <v>0</v>
      </c>
      <c r="L73" s="118"/>
      <c r="M73" s="120" t="b">
        <f t="shared" si="7"/>
        <v>0</v>
      </c>
      <c r="N73" s="299"/>
      <c r="O73" s="120" t="b">
        <f t="shared" si="2"/>
        <v>0</v>
      </c>
      <c r="P73" s="120" t="b">
        <f t="shared" si="3"/>
        <v>0</v>
      </c>
      <c r="Q73" s="118"/>
      <c r="R73" s="118"/>
      <c r="S73" s="120">
        <f t="shared" ref="S73:S136" si="11">P73*R73</f>
        <v>0</v>
      </c>
      <c r="T73" s="119" t="b">
        <f t="shared" ref="T73:T136" si="12">IF(Q73="Yes",M73*0.02+M73, IF(Q73="No",C73))</f>
        <v>0</v>
      </c>
      <c r="U73" s="121"/>
      <c r="V73" s="122">
        <f t="shared" si="8"/>
        <v>0</v>
      </c>
      <c r="W73" s="123">
        <f t="shared" si="9"/>
        <v>0</v>
      </c>
    </row>
    <row r="74" spans="1:23" ht="15.5" x14ac:dyDescent="0.35">
      <c r="A74" s="114"/>
      <c r="B74" s="115"/>
      <c r="C74" s="116">
        <v>0</v>
      </c>
      <c r="D74" s="555"/>
      <c r="E74" s="117">
        <f t="shared" si="4"/>
        <v>0</v>
      </c>
      <c r="F74" s="118"/>
      <c r="G74" s="119" t="b">
        <f t="shared" si="5"/>
        <v>0</v>
      </c>
      <c r="H74" s="118"/>
      <c r="I74" s="119" t="b">
        <f t="shared" si="10"/>
        <v>0</v>
      </c>
      <c r="J74" s="118"/>
      <c r="K74" s="120" t="b">
        <f t="shared" si="6"/>
        <v>0</v>
      </c>
      <c r="L74" s="118"/>
      <c r="M74" s="120" t="b">
        <f t="shared" si="7"/>
        <v>0</v>
      </c>
      <c r="N74" s="299"/>
      <c r="O74" s="120" t="b">
        <f t="shared" ref="O74:O137" si="13">IF(N74="Yes",M74*0.02+M74, IF(F74="No",C74))</f>
        <v>0</v>
      </c>
      <c r="P74" s="120" t="b">
        <f t="shared" ref="P74:P137" si="14">O74</f>
        <v>0</v>
      </c>
      <c r="Q74" s="118"/>
      <c r="R74" s="118"/>
      <c r="S74" s="120">
        <f t="shared" si="11"/>
        <v>0</v>
      </c>
      <c r="T74" s="119" t="b">
        <f t="shared" si="12"/>
        <v>0</v>
      </c>
      <c r="U74" s="121"/>
      <c r="V74" s="122">
        <f t="shared" si="8"/>
        <v>0</v>
      </c>
      <c r="W74" s="123">
        <f t="shared" si="9"/>
        <v>0</v>
      </c>
    </row>
    <row r="75" spans="1:23" ht="15.5" x14ac:dyDescent="0.35">
      <c r="A75" s="114"/>
      <c r="B75" s="115"/>
      <c r="C75" s="116">
        <v>0</v>
      </c>
      <c r="D75" s="555"/>
      <c r="E75" s="117">
        <f t="shared" ref="E75:E138" si="15">C75*D75</f>
        <v>0</v>
      </c>
      <c r="F75" s="118"/>
      <c r="G75" s="119" t="b">
        <f t="shared" ref="G75:G138" si="16">IF(F75="Yes",C75*0.034+C75, IF(F75="No",C75))</f>
        <v>0</v>
      </c>
      <c r="H75" s="118"/>
      <c r="I75" s="119" t="b">
        <f t="shared" si="10"/>
        <v>0</v>
      </c>
      <c r="J75" s="118"/>
      <c r="K75" s="120" t="b">
        <f t="shared" ref="K75:K138" si="17">IF(J75="Yes",I75*0.036+I75, IF(J75="No",C75))</f>
        <v>0</v>
      </c>
      <c r="L75" s="118"/>
      <c r="M75" s="120" t="b">
        <f t="shared" ref="M75:M138" si="18">IF(L75="Yes",K75*0.029+K75, IF(L75="No",C75))</f>
        <v>0</v>
      </c>
      <c r="N75" s="299"/>
      <c r="O75" s="120" t="b">
        <f t="shared" si="13"/>
        <v>0</v>
      </c>
      <c r="P75" s="120" t="b">
        <f t="shared" si="14"/>
        <v>0</v>
      </c>
      <c r="Q75" s="118"/>
      <c r="R75" s="118"/>
      <c r="S75" s="120">
        <f t="shared" si="11"/>
        <v>0</v>
      </c>
      <c r="T75" s="119" t="b">
        <f t="shared" si="12"/>
        <v>0</v>
      </c>
      <c r="U75" s="121"/>
      <c r="V75" s="122">
        <f t="shared" ref="V75:V138" si="19">T75*U75</f>
        <v>0</v>
      </c>
      <c r="W75" s="123">
        <f t="shared" ref="W75:W138" si="20">S75+V75</f>
        <v>0</v>
      </c>
    </row>
    <row r="76" spans="1:23" ht="15.5" x14ac:dyDescent="0.35">
      <c r="A76" s="114"/>
      <c r="B76" s="115"/>
      <c r="C76" s="116">
        <v>0</v>
      </c>
      <c r="D76" s="555"/>
      <c r="E76" s="117">
        <f t="shared" si="15"/>
        <v>0</v>
      </c>
      <c r="F76" s="118"/>
      <c r="G76" s="119" t="b">
        <f t="shared" si="16"/>
        <v>0</v>
      </c>
      <c r="H76" s="118"/>
      <c r="I76" s="119" t="b">
        <f t="shared" ref="I76:I139" si="21">IF(H76="Yes",G76*0.036+G76, IF(H76="No",C76))</f>
        <v>0</v>
      </c>
      <c r="J76" s="118"/>
      <c r="K76" s="120" t="b">
        <f t="shared" si="17"/>
        <v>0</v>
      </c>
      <c r="L76" s="118"/>
      <c r="M76" s="120" t="b">
        <f t="shared" si="18"/>
        <v>0</v>
      </c>
      <c r="N76" s="299"/>
      <c r="O76" s="120" t="b">
        <f t="shared" si="13"/>
        <v>0</v>
      </c>
      <c r="P76" s="120" t="b">
        <f t="shared" si="14"/>
        <v>0</v>
      </c>
      <c r="Q76" s="118"/>
      <c r="R76" s="118"/>
      <c r="S76" s="120">
        <f t="shared" si="11"/>
        <v>0</v>
      </c>
      <c r="T76" s="119" t="b">
        <f t="shared" si="12"/>
        <v>0</v>
      </c>
      <c r="U76" s="121"/>
      <c r="V76" s="122">
        <f t="shared" si="19"/>
        <v>0</v>
      </c>
      <c r="W76" s="123">
        <f t="shared" si="20"/>
        <v>0</v>
      </c>
    </row>
    <row r="77" spans="1:23" ht="15.5" x14ac:dyDescent="0.35">
      <c r="A77" s="114"/>
      <c r="B77" s="115"/>
      <c r="C77" s="116">
        <v>0</v>
      </c>
      <c r="D77" s="555"/>
      <c r="E77" s="117">
        <f t="shared" si="15"/>
        <v>0</v>
      </c>
      <c r="F77" s="118"/>
      <c r="G77" s="119" t="b">
        <f t="shared" si="16"/>
        <v>0</v>
      </c>
      <c r="H77" s="118"/>
      <c r="I77" s="119" t="b">
        <f t="shared" si="21"/>
        <v>0</v>
      </c>
      <c r="J77" s="118"/>
      <c r="K77" s="120" t="b">
        <f t="shared" si="17"/>
        <v>0</v>
      </c>
      <c r="L77" s="118"/>
      <c r="M77" s="120" t="b">
        <f t="shared" si="18"/>
        <v>0</v>
      </c>
      <c r="N77" s="299"/>
      <c r="O77" s="120" t="b">
        <f t="shared" si="13"/>
        <v>0</v>
      </c>
      <c r="P77" s="120" t="b">
        <f t="shared" si="14"/>
        <v>0</v>
      </c>
      <c r="Q77" s="118"/>
      <c r="R77" s="118"/>
      <c r="S77" s="120">
        <f t="shared" si="11"/>
        <v>0</v>
      </c>
      <c r="T77" s="119" t="b">
        <f t="shared" si="12"/>
        <v>0</v>
      </c>
      <c r="U77" s="121"/>
      <c r="V77" s="122">
        <f t="shared" si="19"/>
        <v>0</v>
      </c>
      <c r="W77" s="123">
        <f t="shared" si="20"/>
        <v>0</v>
      </c>
    </row>
    <row r="78" spans="1:23" ht="15.5" x14ac:dyDescent="0.35">
      <c r="A78" s="114"/>
      <c r="B78" s="115"/>
      <c r="C78" s="116">
        <v>0</v>
      </c>
      <c r="D78" s="555"/>
      <c r="E78" s="117">
        <f t="shared" si="15"/>
        <v>0</v>
      </c>
      <c r="F78" s="118"/>
      <c r="G78" s="119" t="b">
        <f t="shared" si="16"/>
        <v>0</v>
      </c>
      <c r="H78" s="118"/>
      <c r="I78" s="119" t="b">
        <f t="shared" si="21"/>
        <v>0</v>
      </c>
      <c r="J78" s="118"/>
      <c r="K78" s="120" t="b">
        <f t="shared" si="17"/>
        <v>0</v>
      </c>
      <c r="L78" s="118"/>
      <c r="M78" s="120" t="b">
        <f t="shared" si="18"/>
        <v>0</v>
      </c>
      <c r="N78" s="299"/>
      <c r="O78" s="120" t="b">
        <f t="shared" si="13"/>
        <v>0</v>
      </c>
      <c r="P78" s="120" t="b">
        <f t="shared" si="14"/>
        <v>0</v>
      </c>
      <c r="Q78" s="118"/>
      <c r="R78" s="118"/>
      <c r="S78" s="120">
        <f t="shared" si="11"/>
        <v>0</v>
      </c>
      <c r="T78" s="119" t="b">
        <f t="shared" si="12"/>
        <v>0</v>
      </c>
      <c r="U78" s="121"/>
      <c r="V78" s="122">
        <f t="shared" si="19"/>
        <v>0</v>
      </c>
      <c r="W78" s="123">
        <f t="shared" si="20"/>
        <v>0</v>
      </c>
    </row>
    <row r="79" spans="1:23" ht="15.5" x14ac:dyDescent="0.35">
      <c r="A79" s="114"/>
      <c r="B79" s="115"/>
      <c r="C79" s="116">
        <v>0</v>
      </c>
      <c r="D79" s="555"/>
      <c r="E79" s="117">
        <f t="shared" si="15"/>
        <v>0</v>
      </c>
      <c r="F79" s="118"/>
      <c r="G79" s="119" t="b">
        <f t="shared" si="16"/>
        <v>0</v>
      </c>
      <c r="H79" s="118"/>
      <c r="I79" s="119" t="b">
        <f t="shared" si="21"/>
        <v>0</v>
      </c>
      <c r="J79" s="118"/>
      <c r="K79" s="120" t="b">
        <f t="shared" si="17"/>
        <v>0</v>
      </c>
      <c r="L79" s="118"/>
      <c r="M79" s="120" t="b">
        <f t="shared" si="18"/>
        <v>0</v>
      </c>
      <c r="N79" s="299"/>
      <c r="O79" s="120" t="b">
        <f t="shared" si="13"/>
        <v>0</v>
      </c>
      <c r="P79" s="120" t="b">
        <f t="shared" si="14"/>
        <v>0</v>
      </c>
      <c r="Q79" s="118"/>
      <c r="R79" s="118"/>
      <c r="S79" s="120">
        <f t="shared" si="11"/>
        <v>0</v>
      </c>
      <c r="T79" s="119" t="b">
        <f t="shared" si="12"/>
        <v>0</v>
      </c>
      <c r="U79" s="121"/>
      <c r="V79" s="122">
        <f t="shared" si="19"/>
        <v>0</v>
      </c>
      <c r="W79" s="123">
        <f t="shared" si="20"/>
        <v>0</v>
      </c>
    </row>
    <row r="80" spans="1:23" ht="15.5" x14ac:dyDescent="0.35">
      <c r="A80" s="114"/>
      <c r="B80" s="115"/>
      <c r="C80" s="116">
        <v>0</v>
      </c>
      <c r="D80" s="555"/>
      <c r="E80" s="117">
        <f t="shared" si="15"/>
        <v>0</v>
      </c>
      <c r="F80" s="118"/>
      <c r="G80" s="119" t="b">
        <f t="shared" si="16"/>
        <v>0</v>
      </c>
      <c r="H80" s="118"/>
      <c r="I80" s="119" t="b">
        <f t="shared" si="21"/>
        <v>0</v>
      </c>
      <c r="J80" s="118"/>
      <c r="K80" s="120" t="b">
        <f t="shared" si="17"/>
        <v>0</v>
      </c>
      <c r="L80" s="118"/>
      <c r="M80" s="120" t="b">
        <f t="shared" si="18"/>
        <v>0</v>
      </c>
      <c r="N80" s="299"/>
      <c r="O80" s="120" t="b">
        <f t="shared" si="13"/>
        <v>0</v>
      </c>
      <c r="P80" s="120" t="b">
        <f t="shared" si="14"/>
        <v>0</v>
      </c>
      <c r="Q80" s="118"/>
      <c r="R80" s="118"/>
      <c r="S80" s="120">
        <f t="shared" si="11"/>
        <v>0</v>
      </c>
      <c r="T80" s="119" t="b">
        <f t="shared" si="12"/>
        <v>0</v>
      </c>
      <c r="U80" s="121"/>
      <c r="V80" s="122">
        <f t="shared" si="19"/>
        <v>0</v>
      </c>
      <c r="W80" s="123">
        <f t="shared" si="20"/>
        <v>0</v>
      </c>
    </row>
    <row r="81" spans="1:23" ht="15.5" x14ac:dyDescent="0.35">
      <c r="A81" s="114"/>
      <c r="B81" s="115"/>
      <c r="C81" s="116">
        <v>0</v>
      </c>
      <c r="D81" s="555"/>
      <c r="E81" s="117">
        <f t="shared" si="15"/>
        <v>0</v>
      </c>
      <c r="F81" s="118"/>
      <c r="G81" s="119" t="b">
        <f t="shared" si="16"/>
        <v>0</v>
      </c>
      <c r="H81" s="118"/>
      <c r="I81" s="119" t="b">
        <f t="shared" si="21"/>
        <v>0</v>
      </c>
      <c r="J81" s="118"/>
      <c r="K81" s="120" t="b">
        <f t="shared" si="17"/>
        <v>0</v>
      </c>
      <c r="L81" s="118"/>
      <c r="M81" s="120" t="b">
        <f t="shared" si="18"/>
        <v>0</v>
      </c>
      <c r="N81" s="299"/>
      <c r="O81" s="120" t="b">
        <f t="shared" si="13"/>
        <v>0</v>
      </c>
      <c r="P81" s="120" t="b">
        <f t="shared" si="14"/>
        <v>0</v>
      </c>
      <c r="Q81" s="118"/>
      <c r="R81" s="118"/>
      <c r="S81" s="120">
        <f t="shared" si="11"/>
        <v>0</v>
      </c>
      <c r="T81" s="119" t="b">
        <f t="shared" si="12"/>
        <v>0</v>
      </c>
      <c r="U81" s="121"/>
      <c r="V81" s="122">
        <f t="shared" si="19"/>
        <v>0</v>
      </c>
      <c r="W81" s="123">
        <f t="shared" si="20"/>
        <v>0</v>
      </c>
    </row>
    <row r="82" spans="1:23" ht="15.5" x14ac:dyDescent="0.35">
      <c r="A82" s="114"/>
      <c r="B82" s="115"/>
      <c r="C82" s="116">
        <v>0</v>
      </c>
      <c r="D82" s="555"/>
      <c r="E82" s="117">
        <f t="shared" si="15"/>
        <v>0</v>
      </c>
      <c r="F82" s="118"/>
      <c r="G82" s="119" t="b">
        <f t="shared" si="16"/>
        <v>0</v>
      </c>
      <c r="H82" s="118"/>
      <c r="I82" s="119" t="b">
        <f t="shared" si="21"/>
        <v>0</v>
      </c>
      <c r="J82" s="118"/>
      <c r="K82" s="120" t="b">
        <f t="shared" si="17"/>
        <v>0</v>
      </c>
      <c r="L82" s="118"/>
      <c r="M82" s="120" t="b">
        <f t="shared" si="18"/>
        <v>0</v>
      </c>
      <c r="N82" s="299"/>
      <c r="O82" s="120" t="b">
        <f t="shared" si="13"/>
        <v>0</v>
      </c>
      <c r="P82" s="120" t="b">
        <f t="shared" si="14"/>
        <v>0</v>
      </c>
      <c r="Q82" s="118"/>
      <c r="R82" s="118"/>
      <c r="S82" s="120">
        <f t="shared" si="11"/>
        <v>0</v>
      </c>
      <c r="T82" s="119" t="b">
        <f t="shared" si="12"/>
        <v>0</v>
      </c>
      <c r="U82" s="121"/>
      <c r="V82" s="122">
        <f t="shared" si="19"/>
        <v>0</v>
      </c>
      <c r="W82" s="123">
        <f t="shared" si="20"/>
        <v>0</v>
      </c>
    </row>
    <row r="83" spans="1:23" ht="15.5" x14ac:dyDescent="0.35">
      <c r="A83" s="114"/>
      <c r="B83" s="115"/>
      <c r="C83" s="116">
        <v>0</v>
      </c>
      <c r="D83" s="555"/>
      <c r="E83" s="117">
        <f t="shared" si="15"/>
        <v>0</v>
      </c>
      <c r="F83" s="118"/>
      <c r="G83" s="119" t="b">
        <f t="shared" si="16"/>
        <v>0</v>
      </c>
      <c r="H83" s="118"/>
      <c r="I83" s="119" t="b">
        <f t="shared" si="21"/>
        <v>0</v>
      </c>
      <c r="J83" s="118"/>
      <c r="K83" s="120" t="b">
        <f t="shared" si="17"/>
        <v>0</v>
      </c>
      <c r="L83" s="118"/>
      <c r="M83" s="120" t="b">
        <f t="shared" si="18"/>
        <v>0</v>
      </c>
      <c r="N83" s="299"/>
      <c r="O83" s="120" t="b">
        <f t="shared" si="13"/>
        <v>0</v>
      </c>
      <c r="P83" s="120" t="b">
        <f t="shared" si="14"/>
        <v>0</v>
      </c>
      <c r="Q83" s="118"/>
      <c r="R83" s="118"/>
      <c r="S83" s="120">
        <f t="shared" si="11"/>
        <v>0</v>
      </c>
      <c r="T83" s="119" t="b">
        <f t="shared" si="12"/>
        <v>0</v>
      </c>
      <c r="U83" s="121"/>
      <c r="V83" s="122">
        <f t="shared" si="19"/>
        <v>0</v>
      </c>
      <c r="W83" s="123">
        <f t="shared" si="20"/>
        <v>0</v>
      </c>
    </row>
    <row r="84" spans="1:23" ht="15.5" x14ac:dyDescent="0.35">
      <c r="A84" s="114"/>
      <c r="B84" s="115"/>
      <c r="C84" s="116">
        <v>0</v>
      </c>
      <c r="D84" s="555"/>
      <c r="E84" s="117">
        <f t="shared" si="15"/>
        <v>0</v>
      </c>
      <c r="F84" s="118"/>
      <c r="G84" s="119" t="b">
        <f t="shared" si="16"/>
        <v>0</v>
      </c>
      <c r="H84" s="118"/>
      <c r="I84" s="119" t="b">
        <f t="shared" si="21"/>
        <v>0</v>
      </c>
      <c r="J84" s="118"/>
      <c r="K84" s="120" t="b">
        <f t="shared" si="17"/>
        <v>0</v>
      </c>
      <c r="L84" s="118"/>
      <c r="M84" s="120" t="b">
        <f t="shared" si="18"/>
        <v>0</v>
      </c>
      <c r="N84" s="299"/>
      <c r="O84" s="120" t="b">
        <f t="shared" si="13"/>
        <v>0</v>
      </c>
      <c r="P84" s="120" t="b">
        <f t="shared" si="14"/>
        <v>0</v>
      </c>
      <c r="Q84" s="118"/>
      <c r="R84" s="118"/>
      <c r="S84" s="120">
        <f t="shared" si="11"/>
        <v>0</v>
      </c>
      <c r="T84" s="119" t="b">
        <f t="shared" si="12"/>
        <v>0</v>
      </c>
      <c r="U84" s="121"/>
      <c r="V84" s="122">
        <f t="shared" si="19"/>
        <v>0</v>
      </c>
      <c r="W84" s="123">
        <f t="shared" si="20"/>
        <v>0</v>
      </c>
    </row>
    <row r="85" spans="1:23" ht="15.5" x14ac:dyDescent="0.35">
      <c r="A85" s="114"/>
      <c r="B85" s="115"/>
      <c r="C85" s="116">
        <v>0</v>
      </c>
      <c r="D85" s="555"/>
      <c r="E85" s="117">
        <f t="shared" si="15"/>
        <v>0</v>
      </c>
      <c r="F85" s="118"/>
      <c r="G85" s="119" t="b">
        <f t="shared" si="16"/>
        <v>0</v>
      </c>
      <c r="H85" s="118"/>
      <c r="I85" s="119" t="b">
        <f t="shared" si="21"/>
        <v>0</v>
      </c>
      <c r="J85" s="118"/>
      <c r="K85" s="120" t="b">
        <f t="shared" si="17"/>
        <v>0</v>
      </c>
      <c r="L85" s="118"/>
      <c r="M85" s="120" t="b">
        <f t="shared" si="18"/>
        <v>0</v>
      </c>
      <c r="N85" s="299"/>
      <c r="O85" s="120" t="b">
        <f t="shared" si="13"/>
        <v>0</v>
      </c>
      <c r="P85" s="120" t="b">
        <f t="shared" si="14"/>
        <v>0</v>
      </c>
      <c r="Q85" s="118"/>
      <c r="R85" s="118"/>
      <c r="S85" s="120">
        <f t="shared" si="11"/>
        <v>0</v>
      </c>
      <c r="T85" s="119" t="b">
        <f t="shared" si="12"/>
        <v>0</v>
      </c>
      <c r="U85" s="121"/>
      <c r="V85" s="122">
        <f t="shared" si="19"/>
        <v>0</v>
      </c>
      <c r="W85" s="123">
        <f t="shared" si="20"/>
        <v>0</v>
      </c>
    </row>
    <row r="86" spans="1:23" ht="15.5" x14ac:dyDescent="0.35">
      <c r="A86" s="114"/>
      <c r="B86" s="115"/>
      <c r="C86" s="116">
        <v>0</v>
      </c>
      <c r="D86" s="555"/>
      <c r="E86" s="117">
        <f t="shared" si="15"/>
        <v>0</v>
      </c>
      <c r="F86" s="118"/>
      <c r="G86" s="119" t="b">
        <f t="shared" si="16"/>
        <v>0</v>
      </c>
      <c r="H86" s="118"/>
      <c r="I86" s="119" t="b">
        <f t="shared" si="21"/>
        <v>0</v>
      </c>
      <c r="J86" s="118"/>
      <c r="K86" s="120" t="b">
        <f t="shared" si="17"/>
        <v>0</v>
      </c>
      <c r="L86" s="118"/>
      <c r="M86" s="120" t="b">
        <f t="shared" si="18"/>
        <v>0</v>
      </c>
      <c r="N86" s="299"/>
      <c r="O86" s="120" t="b">
        <f t="shared" si="13"/>
        <v>0</v>
      </c>
      <c r="P86" s="120" t="b">
        <f t="shared" si="14"/>
        <v>0</v>
      </c>
      <c r="Q86" s="118"/>
      <c r="R86" s="118"/>
      <c r="S86" s="120">
        <f t="shared" si="11"/>
        <v>0</v>
      </c>
      <c r="T86" s="119" t="b">
        <f t="shared" si="12"/>
        <v>0</v>
      </c>
      <c r="U86" s="121"/>
      <c r="V86" s="122">
        <f t="shared" si="19"/>
        <v>0</v>
      </c>
      <c r="W86" s="123">
        <f t="shared" si="20"/>
        <v>0</v>
      </c>
    </row>
    <row r="87" spans="1:23" ht="15.5" x14ac:dyDescent="0.35">
      <c r="A87" s="114"/>
      <c r="B87" s="115"/>
      <c r="C87" s="116">
        <v>0</v>
      </c>
      <c r="D87" s="555"/>
      <c r="E87" s="117">
        <f t="shared" si="15"/>
        <v>0</v>
      </c>
      <c r="F87" s="118"/>
      <c r="G87" s="119" t="b">
        <f t="shared" si="16"/>
        <v>0</v>
      </c>
      <c r="H87" s="118"/>
      <c r="I87" s="119" t="b">
        <f t="shared" si="21"/>
        <v>0</v>
      </c>
      <c r="J87" s="118"/>
      <c r="K87" s="120" t="b">
        <f t="shared" si="17"/>
        <v>0</v>
      </c>
      <c r="L87" s="118"/>
      <c r="M87" s="120" t="b">
        <f t="shared" si="18"/>
        <v>0</v>
      </c>
      <c r="N87" s="299"/>
      <c r="O87" s="120" t="b">
        <f t="shared" si="13"/>
        <v>0</v>
      </c>
      <c r="P87" s="120" t="b">
        <f t="shared" si="14"/>
        <v>0</v>
      </c>
      <c r="Q87" s="118"/>
      <c r="R87" s="118"/>
      <c r="S87" s="120">
        <f t="shared" si="11"/>
        <v>0</v>
      </c>
      <c r="T87" s="119" t="b">
        <f t="shared" si="12"/>
        <v>0</v>
      </c>
      <c r="U87" s="121"/>
      <c r="V87" s="122">
        <f t="shared" si="19"/>
        <v>0</v>
      </c>
      <c r="W87" s="123">
        <f t="shared" si="20"/>
        <v>0</v>
      </c>
    </row>
    <row r="88" spans="1:23" ht="15.5" x14ac:dyDescent="0.35">
      <c r="A88" s="114"/>
      <c r="B88" s="115"/>
      <c r="C88" s="116">
        <v>0</v>
      </c>
      <c r="D88" s="555"/>
      <c r="E88" s="117">
        <f t="shared" si="15"/>
        <v>0</v>
      </c>
      <c r="F88" s="118"/>
      <c r="G88" s="119" t="b">
        <f t="shared" si="16"/>
        <v>0</v>
      </c>
      <c r="H88" s="118"/>
      <c r="I88" s="119" t="b">
        <f t="shared" si="21"/>
        <v>0</v>
      </c>
      <c r="J88" s="118"/>
      <c r="K88" s="120" t="b">
        <f t="shared" si="17"/>
        <v>0</v>
      </c>
      <c r="L88" s="118"/>
      <c r="M88" s="120" t="b">
        <f t="shared" si="18"/>
        <v>0</v>
      </c>
      <c r="N88" s="299"/>
      <c r="O88" s="120" t="b">
        <f t="shared" si="13"/>
        <v>0</v>
      </c>
      <c r="P88" s="120" t="b">
        <f t="shared" si="14"/>
        <v>0</v>
      </c>
      <c r="Q88" s="118"/>
      <c r="R88" s="118"/>
      <c r="S88" s="120">
        <f t="shared" si="11"/>
        <v>0</v>
      </c>
      <c r="T88" s="119" t="b">
        <f t="shared" si="12"/>
        <v>0</v>
      </c>
      <c r="U88" s="121"/>
      <c r="V88" s="122">
        <f t="shared" si="19"/>
        <v>0</v>
      </c>
      <c r="W88" s="123">
        <f t="shared" si="20"/>
        <v>0</v>
      </c>
    </row>
    <row r="89" spans="1:23" ht="15.5" x14ac:dyDescent="0.35">
      <c r="A89" s="114"/>
      <c r="B89" s="115"/>
      <c r="C89" s="116">
        <v>0</v>
      </c>
      <c r="D89" s="555"/>
      <c r="E89" s="117">
        <f t="shared" si="15"/>
        <v>0</v>
      </c>
      <c r="F89" s="118"/>
      <c r="G89" s="119" t="b">
        <f t="shared" si="16"/>
        <v>0</v>
      </c>
      <c r="H89" s="118"/>
      <c r="I89" s="119" t="b">
        <f t="shared" si="21"/>
        <v>0</v>
      </c>
      <c r="J89" s="118"/>
      <c r="K89" s="120" t="b">
        <f t="shared" si="17"/>
        <v>0</v>
      </c>
      <c r="L89" s="118"/>
      <c r="M89" s="120" t="b">
        <f t="shared" si="18"/>
        <v>0</v>
      </c>
      <c r="N89" s="299"/>
      <c r="O89" s="120" t="b">
        <f t="shared" si="13"/>
        <v>0</v>
      </c>
      <c r="P89" s="120" t="b">
        <f t="shared" si="14"/>
        <v>0</v>
      </c>
      <c r="Q89" s="118"/>
      <c r="R89" s="118"/>
      <c r="S89" s="120">
        <f t="shared" si="11"/>
        <v>0</v>
      </c>
      <c r="T89" s="119" t="b">
        <f t="shared" si="12"/>
        <v>0</v>
      </c>
      <c r="U89" s="121"/>
      <c r="V89" s="122">
        <f t="shared" si="19"/>
        <v>0</v>
      </c>
      <c r="W89" s="123">
        <f t="shared" si="20"/>
        <v>0</v>
      </c>
    </row>
    <row r="90" spans="1:23" ht="15.5" x14ac:dyDescent="0.35">
      <c r="A90" s="114"/>
      <c r="B90" s="115"/>
      <c r="C90" s="116">
        <v>0</v>
      </c>
      <c r="D90" s="555"/>
      <c r="E90" s="117">
        <f t="shared" si="15"/>
        <v>0</v>
      </c>
      <c r="F90" s="118"/>
      <c r="G90" s="119" t="b">
        <f t="shared" si="16"/>
        <v>0</v>
      </c>
      <c r="H90" s="118"/>
      <c r="I90" s="119" t="b">
        <f t="shared" si="21"/>
        <v>0</v>
      </c>
      <c r="J90" s="118"/>
      <c r="K90" s="120" t="b">
        <f t="shared" si="17"/>
        <v>0</v>
      </c>
      <c r="L90" s="118"/>
      <c r="M90" s="120" t="b">
        <f t="shared" si="18"/>
        <v>0</v>
      </c>
      <c r="N90" s="299"/>
      <c r="O90" s="120" t="b">
        <f t="shared" si="13"/>
        <v>0</v>
      </c>
      <c r="P90" s="120" t="b">
        <f t="shared" si="14"/>
        <v>0</v>
      </c>
      <c r="Q90" s="118"/>
      <c r="R90" s="118"/>
      <c r="S90" s="120">
        <f t="shared" si="11"/>
        <v>0</v>
      </c>
      <c r="T90" s="119" t="b">
        <f t="shared" si="12"/>
        <v>0</v>
      </c>
      <c r="U90" s="121"/>
      <c r="V90" s="122">
        <f t="shared" si="19"/>
        <v>0</v>
      </c>
      <c r="W90" s="123">
        <f t="shared" si="20"/>
        <v>0</v>
      </c>
    </row>
    <row r="91" spans="1:23" ht="15.5" x14ac:dyDescent="0.35">
      <c r="A91" s="114"/>
      <c r="B91" s="115"/>
      <c r="C91" s="116">
        <v>0</v>
      </c>
      <c r="D91" s="555"/>
      <c r="E91" s="117">
        <f t="shared" si="15"/>
        <v>0</v>
      </c>
      <c r="F91" s="118"/>
      <c r="G91" s="119" t="b">
        <f t="shared" si="16"/>
        <v>0</v>
      </c>
      <c r="H91" s="118"/>
      <c r="I91" s="119" t="b">
        <f t="shared" si="21"/>
        <v>0</v>
      </c>
      <c r="J91" s="118"/>
      <c r="K91" s="120" t="b">
        <f t="shared" si="17"/>
        <v>0</v>
      </c>
      <c r="L91" s="118"/>
      <c r="M91" s="120" t="b">
        <f t="shared" si="18"/>
        <v>0</v>
      </c>
      <c r="N91" s="299"/>
      <c r="O91" s="120" t="b">
        <f t="shared" si="13"/>
        <v>0</v>
      </c>
      <c r="P91" s="120" t="b">
        <f t="shared" si="14"/>
        <v>0</v>
      </c>
      <c r="Q91" s="118"/>
      <c r="R91" s="118"/>
      <c r="S91" s="120">
        <f t="shared" si="11"/>
        <v>0</v>
      </c>
      <c r="T91" s="119" t="b">
        <f t="shared" si="12"/>
        <v>0</v>
      </c>
      <c r="U91" s="121"/>
      <c r="V91" s="122">
        <f t="shared" si="19"/>
        <v>0</v>
      </c>
      <c r="W91" s="123">
        <f t="shared" si="20"/>
        <v>0</v>
      </c>
    </row>
    <row r="92" spans="1:23" ht="15.5" x14ac:dyDescent="0.35">
      <c r="A92" s="114"/>
      <c r="B92" s="115"/>
      <c r="C92" s="116">
        <v>0</v>
      </c>
      <c r="D92" s="555"/>
      <c r="E92" s="117">
        <f t="shared" si="15"/>
        <v>0</v>
      </c>
      <c r="F92" s="118"/>
      <c r="G92" s="119" t="b">
        <f t="shared" si="16"/>
        <v>0</v>
      </c>
      <c r="H92" s="118"/>
      <c r="I92" s="119" t="b">
        <f t="shared" si="21"/>
        <v>0</v>
      </c>
      <c r="J92" s="118"/>
      <c r="K92" s="120" t="b">
        <f t="shared" si="17"/>
        <v>0</v>
      </c>
      <c r="L92" s="118"/>
      <c r="M92" s="120" t="b">
        <f t="shared" si="18"/>
        <v>0</v>
      </c>
      <c r="N92" s="299"/>
      <c r="O92" s="120" t="b">
        <f t="shared" si="13"/>
        <v>0</v>
      </c>
      <c r="P92" s="120" t="b">
        <f t="shared" si="14"/>
        <v>0</v>
      </c>
      <c r="Q92" s="118"/>
      <c r="R92" s="118"/>
      <c r="S92" s="120">
        <f t="shared" si="11"/>
        <v>0</v>
      </c>
      <c r="T92" s="119" t="b">
        <f t="shared" si="12"/>
        <v>0</v>
      </c>
      <c r="U92" s="121"/>
      <c r="V92" s="122">
        <f t="shared" si="19"/>
        <v>0</v>
      </c>
      <c r="W92" s="123">
        <f t="shared" si="20"/>
        <v>0</v>
      </c>
    </row>
    <row r="93" spans="1:23" ht="15.5" x14ac:dyDescent="0.35">
      <c r="A93" s="114"/>
      <c r="B93" s="115"/>
      <c r="C93" s="116">
        <v>0</v>
      </c>
      <c r="D93" s="555"/>
      <c r="E93" s="117">
        <f t="shared" si="15"/>
        <v>0</v>
      </c>
      <c r="F93" s="118"/>
      <c r="G93" s="119" t="b">
        <f t="shared" si="16"/>
        <v>0</v>
      </c>
      <c r="H93" s="118"/>
      <c r="I93" s="119" t="b">
        <f t="shared" si="21"/>
        <v>0</v>
      </c>
      <c r="J93" s="118"/>
      <c r="K93" s="120" t="b">
        <f t="shared" si="17"/>
        <v>0</v>
      </c>
      <c r="L93" s="118"/>
      <c r="M93" s="120" t="b">
        <f t="shared" si="18"/>
        <v>0</v>
      </c>
      <c r="N93" s="299"/>
      <c r="O93" s="120" t="b">
        <f t="shared" si="13"/>
        <v>0</v>
      </c>
      <c r="P93" s="120" t="b">
        <f t="shared" si="14"/>
        <v>0</v>
      </c>
      <c r="Q93" s="118"/>
      <c r="R93" s="118"/>
      <c r="S93" s="120">
        <f t="shared" si="11"/>
        <v>0</v>
      </c>
      <c r="T93" s="119" t="b">
        <f t="shared" si="12"/>
        <v>0</v>
      </c>
      <c r="U93" s="121"/>
      <c r="V93" s="122">
        <f t="shared" si="19"/>
        <v>0</v>
      </c>
      <c r="W93" s="123">
        <f t="shared" si="20"/>
        <v>0</v>
      </c>
    </row>
    <row r="94" spans="1:23" ht="15.5" x14ac:dyDescent="0.35">
      <c r="A94" s="114"/>
      <c r="B94" s="115"/>
      <c r="C94" s="116">
        <v>0</v>
      </c>
      <c r="D94" s="555"/>
      <c r="E94" s="117">
        <f t="shared" si="15"/>
        <v>0</v>
      </c>
      <c r="F94" s="118"/>
      <c r="G94" s="119" t="b">
        <f t="shared" si="16"/>
        <v>0</v>
      </c>
      <c r="H94" s="118"/>
      <c r="I94" s="119" t="b">
        <f t="shared" si="21"/>
        <v>0</v>
      </c>
      <c r="J94" s="118"/>
      <c r="K94" s="120" t="b">
        <f t="shared" si="17"/>
        <v>0</v>
      </c>
      <c r="L94" s="118"/>
      <c r="M94" s="120" t="b">
        <f t="shared" si="18"/>
        <v>0</v>
      </c>
      <c r="N94" s="299"/>
      <c r="O94" s="120" t="b">
        <f t="shared" si="13"/>
        <v>0</v>
      </c>
      <c r="P94" s="120" t="b">
        <f t="shared" si="14"/>
        <v>0</v>
      </c>
      <c r="Q94" s="118"/>
      <c r="R94" s="118"/>
      <c r="S94" s="120">
        <f t="shared" si="11"/>
        <v>0</v>
      </c>
      <c r="T94" s="119" t="b">
        <f t="shared" si="12"/>
        <v>0</v>
      </c>
      <c r="U94" s="121"/>
      <c r="V94" s="122">
        <f t="shared" si="19"/>
        <v>0</v>
      </c>
      <c r="W94" s="123">
        <f t="shared" si="20"/>
        <v>0</v>
      </c>
    </row>
    <row r="95" spans="1:23" ht="15.5" x14ac:dyDescent="0.35">
      <c r="A95" s="114"/>
      <c r="B95" s="115"/>
      <c r="C95" s="116">
        <v>0</v>
      </c>
      <c r="D95" s="555"/>
      <c r="E95" s="117">
        <f t="shared" si="15"/>
        <v>0</v>
      </c>
      <c r="F95" s="118"/>
      <c r="G95" s="119" t="b">
        <f t="shared" si="16"/>
        <v>0</v>
      </c>
      <c r="H95" s="118"/>
      <c r="I95" s="119" t="b">
        <f t="shared" si="21"/>
        <v>0</v>
      </c>
      <c r="J95" s="118"/>
      <c r="K95" s="120" t="b">
        <f t="shared" si="17"/>
        <v>0</v>
      </c>
      <c r="L95" s="118"/>
      <c r="M95" s="120" t="b">
        <f t="shared" si="18"/>
        <v>0</v>
      </c>
      <c r="N95" s="299"/>
      <c r="O95" s="120" t="b">
        <f t="shared" si="13"/>
        <v>0</v>
      </c>
      <c r="P95" s="120" t="b">
        <f t="shared" si="14"/>
        <v>0</v>
      </c>
      <c r="Q95" s="118"/>
      <c r="R95" s="118"/>
      <c r="S95" s="120">
        <f t="shared" si="11"/>
        <v>0</v>
      </c>
      <c r="T95" s="119" t="b">
        <f t="shared" si="12"/>
        <v>0</v>
      </c>
      <c r="U95" s="121"/>
      <c r="V95" s="122">
        <f t="shared" si="19"/>
        <v>0</v>
      </c>
      <c r="W95" s="123">
        <f t="shared" si="20"/>
        <v>0</v>
      </c>
    </row>
    <row r="96" spans="1:23" ht="15.5" x14ac:dyDescent="0.35">
      <c r="A96" s="114"/>
      <c r="B96" s="115"/>
      <c r="C96" s="116">
        <v>0</v>
      </c>
      <c r="D96" s="555"/>
      <c r="E96" s="117">
        <f t="shared" si="15"/>
        <v>0</v>
      </c>
      <c r="F96" s="118"/>
      <c r="G96" s="119" t="b">
        <f t="shared" si="16"/>
        <v>0</v>
      </c>
      <c r="H96" s="118"/>
      <c r="I96" s="119" t="b">
        <f t="shared" si="21"/>
        <v>0</v>
      </c>
      <c r="J96" s="118"/>
      <c r="K96" s="120" t="b">
        <f t="shared" si="17"/>
        <v>0</v>
      </c>
      <c r="L96" s="118"/>
      <c r="M96" s="120" t="b">
        <f t="shared" si="18"/>
        <v>0</v>
      </c>
      <c r="N96" s="299"/>
      <c r="O96" s="120" t="b">
        <f t="shared" si="13"/>
        <v>0</v>
      </c>
      <c r="P96" s="120" t="b">
        <f t="shared" si="14"/>
        <v>0</v>
      </c>
      <c r="Q96" s="118"/>
      <c r="R96" s="118"/>
      <c r="S96" s="120">
        <f t="shared" si="11"/>
        <v>0</v>
      </c>
      <c r="T96" s="119" t="b">
        <f t="shared" si="12"/>
        <v>0</v>
      </c>
      <c r="U96" s="121"/>
      <c r="V96" s="122">
        <f t="shared" si="19"/>
        <v>0</v>
      </c>
      <c r="W96" s="123">
        <f t="shared" si="20"/>
        <v>0</v>
      </c>
    </row>
    <row r="97" spans="1:23" ht="15.5" x14ac:dyDescent="0.35">
      <c r="A97" s="114"/>
      <c r="B97" s="115"/>
      <c r="C97" s="116">
        <v>0</v>
      </c>
      <c r="D97" s="555"/>
      <c r="E97" s="117">
        <f t="shared" si="15"/>
        <v>0</v>
      </c>
      <c r="F97" s="118"/>
      <c r="G97" s="119" t="b">
        <f t="shared" si="16"/>
        <v>0</v>
      </c>
      <c r="H97" s="118"/>
      <c r="I97" s="119" t="b">
        <f t="shared" si="21"/>
        <v>0</v>
      </c>
      <c r="J97" s="118"/>
      <c r="K97" s="120" t="b">
        <f t="shared" si="17"/>
        <v>0</v>
      </c>
      <c r="L97" s="118"/>
      <c r="M97" s="120" t="b">
        <f t="shared" si="18"/>
        <v>0</v>
      </c>
      <c r="N97" s="299"/>
      <c r="O97" s="120" t="b">
        <f t="shared" si="13"/>
        <v>0</v>
      </c>
      <c r="P97" s="120" t="b">
        <f t="shared" si="14"/>
        <v>0</v>
      </c>
      <c r="Q97" s="118"/>
      <c r="R97" s="118"/>
      <c r="S97" s="120">
        <f t="shared" si="11"/>
        <v>0</v>
      </c>
      <c r="T97" s="119" t="b">
        <f t="shared" si="12"/>
        <v>0</v>
      </c>
      <c r="U97" s="121"/>
      <c r="V97" s="122">
        <f t="shared" si="19"/>
        <v>0</v>
      </c>
      <c r="W97" s="123">
        <f t="shared" si="20"/>
        <v>0</v>
      </c>
    </row>
    <row r="98" spans="1:23" ht="15.5" x14ac:dyDescent="0.35">
      <c r="A98" s="114"/>
      <c r="B98" s="115"/>
      <c r="C98" s="116">
        <v>0</v>
      </c>
      <c r="D98" s="555"/>
      <c r="E98" s="117">
        <f t="shared" si="15"/>
        <v>0</v>
      </c>
      <c r="F98" s="118"/>
      <c r="G98" s="119" t="b">
        <f t="shared" si="16"/>
        <v>0</v>
      </c>
      <c r="H98" s="118"/>
      <c r="I98" s="119" t="b">
        <f t="shared" si="21"/>
        <v>0</v>
      </c>
      <c r="J98" s="118"/>
      <c r="K98" s="120" t="b">
        <f t="shared" si="17"/>
        <v>0</v>
      </c>
      <c r="L98" s="118"/>
      <c r="M98" s="120" t="b">
        <f t="shared" si="18"/>
        <v>0</v>
      </c>
      <c r="N98" s="299"/>
      <c r="O98" s="120" t="b">
        <f t="shared" si="13"/>
        <v>0</v>
      </c>
      <c r="P98" s="120" t="b">
        <f t="shared" si="14"/>
        <v>0</v>
      </c>
      <c r="Q98" s="118"/>
      <c r="R98" s="118"/>
      <c r="S98" s="120">
        <f t="shared" si="11"/>
        <v>0</v>
      </c>
      <c r="T98" s="119" t="b">
        <f t="shared" si="12"/>
        <v>0</v>
      </c>
      <c r="U98" s="121"/>
      <c r="V98" s="122">
        <f t="shared" si="19"/>
        <v>0</v>
      </c>
      <c r="W98" s="123">
        <f t="shared" si="20"/>
        <v>0</v>
      </c>
    </row>
    <row r="99" spans="1:23" ht="15.5" x14ac:dyDescent="0.35">
      <c r="A99" s="114"/>
      <c r="B99" s="115"/>
      <c r="C99" s="116">
        <v>0</v>
      </c>
      <c r="D99" s="555"/>
      <c r="E99" s="117">
        <f t="shared" si="15"/>
        <v>0</v>
      </c>
      <c r="F99" s="118"/>
      <c r="G99" s="119" t="b">
        <f t="shared" si="16"/>
        <v>0</v>
      </c>
      <c r="H99" s="118"/>
      <c r="I99" s="119" t="b">
        <f t="shared" si="21"/>
        <v>0</v>
      </c>
      <c r="J99" s="118"/>
      <c r="K99" s="120" t="b">
        <f t="shared" si="17"/>
        <v>0</v>
      </c>
      <c r="L99" s="118"/>
      <c r="M99" s="120" t="b">
        <f t="shared" si="18"/>
        <v>0</v>
      </c>
      <c r="N99" s="299"/>
      <c r="O99" s="120" t="b">
        <f t="shared" si="13"/>
        <v>0</v>
      </c>
      <c r="P99" s="120" t="b">
        <f t="shared" si="14"/>
        <v>0</v>
      </c>
      <c r="Q99" s="118"/>
      <c r="R99" s="118"/>
      <c r="S99" s="120">
        <f t="shared" si="11"/>
        <v>0</v>
      </c>
      <c r="T99" s="119" t="b">
        <f t="shared" si="12"/>
        <v>0</v>
      </c>
      <c r="U99" s="121"/>
      <c r="V99" s="122">
        <f t="shared" si="19"/>
        <v>0</v>
      </c>
      <c r="W99" s="123">
        <f t="shared" si="20"/>
        <v>0</v>
      </c>
    </row>
    <row r="100" spans="1:23" ht="15.5" x14ac:dyDescent="0.35">
      <c r="A100" s="114"/>
      <c r="B100" s="115"/>
      <c r="C100" s="116">
        <v>0</v>
      </c>
      <c r="D100" s="555"/>
      <c r="E100" s="117">
        <f t="shared" si="15"/>
        <v>0</v>
      </c>
      <c r="F100" s="118"/>
      <c r="G100" s="119" t="b">
        <f t="shared" si="16"/>
        <v>0</v>
      </c>
      <c r="H100" s="118"/>
      <c r="I100" s="119" t="b">
        <f t="shared" si="21"/>
        <v>0</v>
      </c>
      <c r="J100" s="118"/>
      <c r="K100" s="120" t="b">
        <f t="shared" si="17"/>
        <v>0</v>
      </c>
      <c r="L100" s="118"/>
      <c r="M100" s="120" t="b">
        <f t="shared" si="18"/>
        <v>0</v>
      </c>
      <c r="N100" s="299"/>
      <c r="O100" s="120" t="b">
        <f t="shared" si="13"/>
        <v>0</v>
      </c>
      <c r="P100" s="120" t="b">
        <f t="shared" si="14"/>
        <v>0</v>
      </c>
      <c r="Q100" s="118"/>
      <c r="R100" s="118"/>
      <c r="S100" s="120">
        <f t="shared" si="11"/>
        <v>0</v>
      </c>
      <c r="T100" s="119" t="b">
        <f t="shared" si="12"/>
        <v>0</v>
      </c>
      <c r="U100" s="121"/>
      <c r="V100" s="122">
        <f t="shared" si="19"/>
        <v>0</v>
      </c>
      <c r="W100" s="123">
        <f t="shared" si="20"/>
        <v>0</v>
      </c>
    </row>
    <row r="101" spans="1:23" ht="15.5" x14ac:dyDescent="0.35">
      <c r="A101" s="114"/>
      <c r="B101" s="115"/>
      <c r="C101" s="116">
        <v>0</v>
      </c>
      <c r="D101" s="555"/>
      <c r="E101" s="117">
        <f t="shared" si="15"/>
        <v>0</v>
      </c>
      <c r="F101" s="118"/>
      <c r="G101" s="119" t="b">
        <f t="shared" si="16"/>
        <v>0</v>
      </c>
      <c r="H101" s="118"/>
      <c r="I101" s="119" t="b">
        <f t="shared" si="21"/>
        <v>0</v>
      </c>
      <c r="J101" s="118"/>
      <c r="K101" s="120" t="b">
        <f t="shared" si="17"/>
        <v>0</v>
      </c>
      <c r="L101" s="118"/>
      <c r="M101" s="120" t="b">
        <f t="shared" si="18"/>
        <v>0</v>
      </c>
      <c r="N101" s="299"/>
      <c r="O101" s="120" t="b">
        <f t="shared" si="13"/>
        <v>0</v>
      </c>
      <c r="P101" s="120" t="b">
        <f t="shared" si="14"/>
        <v>0</v>
      </c>
      <c r="Q101" s="118"/>
      <c r="R101" s="118"/>
      <c r="S101" s="120">
        <f t="shared" si="11"/>
        <v>0</v>
      </c>
      <c r="T101" s="119" t="b">
        <f t="shared" si="12"/>
        <v>0</v>
      </c>
      <c r="U101" s="121"/>
      <c r="V101" s="122">
        <f t="shared" si="19"/>
        <v>0</v>
      </c>
      <c r="W101" s="123">
        <f t="shared" si="20"/>
        <v>0</v>
      </c>
    </row>
    <row r="102" spans="1:23" ht="15.5" x14ac:dyDescent="0.35">
      <c r="A102" s="114"/>
      <c r="B102" s="115"/>
      <c r="C102" s="116">
        <v>0</v>
      </c>
      <c r="D102" s="555"/>
      <c r="E102" s="117">
        <f t="shared" si="15"/>
        <v>0</v>
      </c>
      <c r="F102" s="118"/>
      <c r="G102" s="119" t="b">
        <f t="shared" si="16"/>
        <v>0</v>
      </c>
      <c r="H102" s="118"/>
      <c r="I102" s="119" t="b">
        <f t="shared" si="21"/>
        <v>0</v>
      </c>
      <c r="J102" s="118"/>
      <c r="K102" s="120" t="b">
        <f t="shared" si="17"/>
        <v>0</v>
      </c>
      <c r="L102" s="118"/>
      <c r="M102" s="120" t="b">
        <f t="shared" si="18"/>
        <v>0</v>
      </c>
      <c r="N102" s="299"/>
      <c r="O102" s="120" t="b">
        <f t="shared" si="13"/>
        <v>0</v>
      </c>
      <c r="P102" s="120" t="b">
        <f t="shared" si="14"/>
        <v>0</v>
      </c>
      <c r="Q102" s="118"/>
      <c r="R102" s="118"/>
      <c r="S102" s="120">
        <f t="shared" si="11"/>
        <v>0</v>
      </c>
      <c r="T102" s="119" t="b">
        <f t="shared" si="12"/>
        <v>0</v>
      </c>
      <c r="U102" s="121"/>
      <c r="V102" s="122">
        <f t="shared" si="19"/>
        <v>0</v>
      </c>
      <c r="W102" s="123">
        <f t="shared" si="20"/>
        <v>0</v>
      </c>
    </row>
    <row r="103" spans="1:23" ht="15.5" x14ac:dyDescent="0.35">
      <c r="A103" s="114"/>
      <c r="B103" s="115"/>
      <c r="C103" s="116">
        <v>0</v>
      </c>
      <c r="D103" s="555"/>
      <c r="E103" s="117">
        <f t="shared" si="15"/>
        <v>0</v>
      </c>
      <c r="F103" s="118"/>
      <c r="G103" s="119" t="b">
        <f t="shared" si="16"/>
        <v>0</v>
      </c>
      <c r="H103" s="118"/>
      <c r="I103" s="119" t="b">
        <f t="shared" si="21"/>
        <v>0</v>
      </c>
      <c r="J103" s="118"/>
      <c r="K103" s="120" t="b">
        <f t="shared" si="17"/>
        <v>0</v>
      </c>
      <c r="L103" s="118"/>
      <c r="M103" s="120" t="b">
        <f t="shared" si="18"/>
        <v>0</v>
      </c>
      <c r="N103" s="299"/>
      <c r="O103" s="120" t="b">
        <f t="shared" si="13"/>
        <v>0</v>
      </c>
      <c r="P103" s="120" t="b">
        <f t="shared" si="14"/>
        <v>0</v>
      </c>
      <c r="Q103" s="118"/>
      <c r="R103" s="118"/>
      <c r="S103" s="120">
        <f t="shared" si="11"/>
        <v>0</v>
      </c>
      <c r="T103" s="119" t="b">
        <f t="shared" si="12"/>
        <v>0</v>
      </c>
      <c r="U103" s="121"/>
      <c r="V103" s="122">
        <f t="shared" si="19"/>
        <v>0</v>
      </c>
      <c r="W103" s="123">
        <f t="shared" si="20"/>
        <v>0</v>
      </c>
    </row>
    <row r="104" spans="1:23" ht="15.5" x14ac:dyDescent="0.35">
      <c r="A104" s="114"/>
      <c r="B104" s="115"/>
      <c r="C104" s="116">
        <v>0</v>
      </c>
      <c r="D104" s="555"/>
      <c r="E104" s="117">
        <f t="shared" si="15"/>
        <v>0</v>
      </c>
      <c r="F104" s="118"/>
      <c r="G104" s="119" t="b">
        <f t="shared" si="16"/>
        <v>0</v>
      </c>
      <c r="H104" s="118"/>
      <c r="I104" s="119" t="b">
        <f t="shared" si="21"/>
        <v>0</v>
      </c>
      <c r="J104" s="118"/>
      <c r="K104" s="120" t="b">
        <f t="shared" si="17"/>
        <v>0</v>
      </c>
      <c r="L104" s="118"/>
      <c r="M104" s="120" t="b">
        <f t="shared" si="18"/>
        <v>0</v>
      </c>
      <c r="N104" s="299"/>
      <c r="O104" s="120" t="b">
        <f t="shared" si="13"/>
        <v>0</v>
      </c>
      <c r="P104" s="120" t="b">
        <f t="shared" si="14"/>
        <v>0</v>
      </c>
      <c r="Q104" s="118"/>
      <c r="R104" s="118"/>
      <c r="S104" s="120">
        <f t="shared" si="11"/>
        <v>0</v>
      </c>
      <c r="T104" s="119" t="b">
        <f t="shared" si="12"/>
        <v>0</v>
      </c>
      <c r="U104" s="121"/>
      <c r="V104" s="122">
        <f t="shared" si="19"/>
        <v>0</v>
      </c>
      <c r="W104" s="123">
        <f t="shared" si="20"/>
        <v>0</v>
      </c>
    </row>
    <row r="105" spans="1:23" ht="15.5" x14ac:dyDescent="0.35">
      <c r="A105" s="114"/>
      <c r="B105" s="115"/>
      <c r="C105" s="116">
        <v>0</v>
      </c>
      <c r="D105" s="555"/>
      <c r="E105" s="117">
        <f t="shared" si="15"/>
        <v>0</v>
      </c>
      <c r="F105" s="118"/>
      <c r="G105" s="119" t="b">
        <f t="shared" si="16"/>
        <v>0</v>
      </c>
      <c r="H105" s="118"/>
      <c r="I105" s="119" t="b">
        <f t="shared" si="21"/>
        <v>0</v>
      </c>
      <c r="J105" s="118"/>
      <c r="K105" s="120" t="b">
        <f t="shared" si="17"/>
        <v>0</v>
      </c>
      <c r="L105" s="118"/>
      <c r="M105" s="120" t="b">
        <f t="shared" si="18"/>
        <v>0</v>
      </c>
      <c r="N105" s="299"/>
      <c r="O105" s="120" t="b">
        <f t="shared" si="13"/>
        <v>0</v>
      </c>
      <c r="P105" s="120" t="b">
        <f t="shared" si="14"/>
        <v>0</v>
      </c>
      <c r="Q105" s="118"/>
      <c r="R105" s="118"/>
      <c r="S105" s="120">
        <f t="shared" si="11"/>
        <v>0</v>
      </c>
      <c r="T105" s="119" t="b">
        <f t="shared" si="12"/>
        <v>0</v>
      </c>
      <c r="U105" s="121"/>
      <c r="V105" s="122">
        <f t="shared" si="19"/>
        <v>0</v>
      </c>
      <c r="W105" s="123">
        <f t="shared" si="20"/>
        <v>0</v>
      </c>
    </row>
    <row r="106" spans="1:23" ht="15.5" x14ac:dyDescent="0.35">
      <c r="A106" s="114"/>
      <c r="B106" s="115"/>
      <c r="C106" s="116">
        <v>0</v>
      </c>
      <c r="D106" s="555"/>
      <c r="E106" s="117">
        <f t="shared" si="15"/>
        <v>0</v>
      </c>
      <c r="F106" s="118"/>
      <c r="G106" s="119" t="b">
        <f t="shared" si="16"/>
        <v>0</v>
      </c>
      <c r="H106" s="118"/>
      <c r="I106" s="119" t="b">
        <f t="shared" si="21"/>
        <v>0</v>
      </c>
      <c r="J106" s="118"/>
      <c r="K106" s="120" t="b">
        <f t="shared" si="17"/>
        <v>0</v>
      </c>
      <c r="L106" s="118"/>
      <c r="M106" s="120" t="b">
        <f t="shared" si="18"/>
        <v>0</v>
      </c>
      <c r="N106" s="299"/>
      <c r="O106" s="120" t="b">
        <f t="shared" si="13"/>
        <v>0</v>
      </c>
      <c r="P106" s="120" t="b">
        <f t="shared" si="14"/>
        <v>0</v>
      </c>
      <c r="Q106" s="118"/>
      <c r="R106" s="118"/>
      <c r="S106" s="120">
        <f t="shared" si="11"/>
        <v>0</v>
      </c>
      <c r="T106" s="119" t="b">
        <f t="shared" si="12"/>
        <v>0</v>
      </c>
      <c r="U106" s="121"/>
      <c r="V106" s="122">
        <f t="shared" si="19"/>
        <v>0</v>
      </c>
      <c r="W106" s="123">
        <f t="shared" si="20"/>
        <v>0</v>
      </c>
    </row>
    <row r="107" spans="1:23" ht="15.5" x14ac:dyDescent="0.35">
      <c r="A107" s="114"/>
      <c r="B107" s="115"/>
      <c r="C107" s="116">
        <v>0</v>
      </c>
      <c r="D107" s="555"/>
      <c r="E107" s="117">
        <f t="shared" si="15"/>
        <v>0</v>
      </c>
      <c r="F107" s="118"/>
      <c r="G107" s="119" t="b">
        <f t="shared" si="16"/>
        <v>0</v>
      </c>
      <c r="H107" s="118"/>
      <c r="I107" s="119" t="b">
        <f t="shared" si="21"/>
        <v>0</v>
      </c>
      <c r="J107" s="118"/>
      <c r="K107" s="120" t="b">
        <f t="shared" si="17"/>
        <v>0</v>
      </c>
      <c r="L107" s="118"/>
      <c r="M107" s="120" t="b">
        <f t="shared" si="18"/>
        <v>0</v>
      </c>
      <c r="N107" s="299"/>
      <c r="O107" s="120" t="b">
        <f t="shared" si="13"/>
        <v>0</v>
      </c>
      <c r="P107" s="120" t="b">
        <f t="shared" si="14"/>
        <v>0</v>
      </c>
      <c r="Q107" s="118"/>
      <c r="R107" s="118"/>
      <c r="S107" s="120">
        <f t="shared" si="11"/>
        <v>0</v>
      </c>
      <c r="T107" s="119" t="b">
        <f t="shared" si="12"/>
        <v>0</v>
      </c>
      <c r="U107" s="121"/>
      <c r="V107" s="122">
        <f t="shared" si="19"/>
        <v>0</v>
      </c>
      <c r="W107" s="123">
        <f t="shared" si="20"/>
        <v>0</v>
      </c>
    </row>
    <row r="108" spans="1:23" ht="15.5" x14ac:dyDescent="0.35">
      <c r="A108" s="114"/>
      <c r="B108" s="115"/>
      <c r="C108" s="116">
        <v>0</v>
      </c>
      <c r="D108" s="555"/>
      <c r="E108" s="117">
        <f t="shared" si="15"/>
        <v>0</v>
      </c>
      <c r="F108" s="118"/>
      <c r="G108" s="119" t="b">
        <f t="shared" si="16"/>
        <v>0</v>
      </c>
      <c r="H108" s="118"/>
      <c r="I108" s="119" t="b">
        <f t="shared" si="21"/>
        <v>0</v>
      </c>
      <c r="J108" s="118"/>
      <c r="K108" s="120" t="b">
        <f t="shared" si="17"/>
        <v>0</v>
      </c>
      <c r="L108" s="118"/>
      <c r="M108" s="120" t="b">
        <f t="shared" si="18"/>
        <v>0</v>
      </c>
      <c r="N108" s="299"/>
      <c r="O108" s="120" t="b">
        <f t="shared" si="13"/>
        <v>0</v>
      </c>
      <c r="P108" s="120" t="b">
        <f t="shared" si="14"/>
        <v>0</v>
      </c>
      <c r="Q108" s="118"/>
      <c r="R108" s="118"/>
      <c r="S108" s="120">
        <f t="shared" si="11"/>
        <v>0</v>
      </c>
      <c r="T108" s="119" t="b">
        <f t="shared" si="12"/>
        <v>0</v>
      </c>
      <c r="U108" s="121"/>
      <c r="V108" s="122">
        <f t="shared" si="19"/>
        <v>0</v>
      </c>
      <c r="W108" s="123">
        <f t="shared" si="20"/>
        <v>0</v>
      </c>
    </row>
    <row r="109" spans="1:23" ht="15.5" x14ac:dyDescent="0.35">
      <c r="A109" s="114"/>
      <c r="B109" s="115"/>
      <c r="C109" s="116">
        <v>0</v>
      </c>
      <c r="D109" s="555"/>
      <c r="E109" s="117">
        <f t="shared" si="15"/>
        <v>0</v>
      </c>
      <c r="F109" s="118"/>
      <c r="G109" s="119" t="b">
        <f t="shared" si="16"/>
        <v>0</v>
      </c>
      <c r="H109" s="118"/>
      <c r="I109" s="119" t="b">
        <f t="shared" si="21"/>
        <v>0</v>
      </c>
      <c r="J109" s="118"/>
      <c r="K109" s="120" t="b">
        <f t="shared" si="17"/>
        <v>0</v>
      </c>
      <c r="L109" s="118"/>
      <c r="M109" s="120" t="b">
        <f t="shared" si="18"/>
        <v>0</v>
      </c>
      <c r="N109" s="299"/>
      <c r="O109" s="120" t="b">
        <f t="shared" si="13"/>
        <v>0</v>
      </c>
      <c r="P109" s="120" t="b">
        <f t="shared" si="14"/>
        <v>0</v>
      </c>
      <c r="Q109" s="118"/>
      <c r="R109" s="118"/>
      <c r="S109" s="120">
        <f t="shared" si="11"/>
        <v>0</v>
      </c>
      <c r="T109" s="119" t="b">
        <f t="shared" si="12"/>
        <v>0</v>
      </c>
      <c r="U109" s="121"/>
      <c r="V109" s="122">
        <f t="shared" si="19"/>
        <v>0</v>
      </c>
      <c r="W109" s="123">
        <f t="shared" si="20"/>
        <v>0</v>
      </c>
    </row>
    <row r="110" spans="1:23" ht="15.5" x14ac:dyDescent="0.35">
      <c r="A110" s="114"/>
      <c r="B110" s="115"/>
      <c r="C110" s="116">
        <v>0</v>
      </c>
      <c r="D110" s="555"/>
      <c r="E110" s="117">
        <f t="shared" si="15"/>
        <v>0</v>
      </c>
      <c r="F110" s="118"/>
      <c r="G110" s="119" t="b">
        <f t="shared" si="16"/>
        <v>0</v>
      </c>
      <c r="H110" s="118"/>
      <c r="I110" s="119" t="b">
        <f t="shared" si="21"/>
        <v>0</v>
      </c>
      <c r="J110" s="118"/>
      <c r="K110" s="120" t="b">
        <f t="shared" si="17"/>
        <v>0</v>
      </c>
      <c r="L110" s="118"/>
      <c r="M110" s="120" t="b">
        <f t="shared" si="18"/>
        <v>0</v>
      </c>
      <c r="N110" s="299"/>
      <c r="O110" s="120" t="b">
        <f t="shared" si="13"/>
        <v>0</v>
      </c>
      <c r="P110" s="120" t="b">
        <f t="shared" si="14"/>
        <v>0</v>
      </c>
      <c r="Q110" s="118"/>
      <c r="R110" s="118"/>
      <c r="S110" s="120">
        <f t="shared" si="11"/>
        <v>0</v>
      </c>
      <c r="T110" s="119" t="b">
        <f t="shared" si="12"/>
        <v>0</v>
      </c>
      <c r="U110" s="121"/>
      <c r="V110" s="122">
        <f t="shared" si="19"/>
        <v>0</v>
      </c>
      <c r="W110" s="123">
        <f t="shared" si="20"/>
        <v>0</v>
      </c>
    </row>
    <row r="111" spans="1:23" ht="15.5" x14ac:dyDescent="0.35">
      <c r="A111" s="114"/>
      <c r="B111" s="115"/>
      <c r="C111" s="116">
        <v>0</v>
      </c>
      <c r="D111" s="555"/>
      <c r="E111" s="117">
        <f t="shared" si="15"/>
        <v>0</v>
      </c>
      <c r="F111" s="118"/>
      <c r="G111" s="119" t="b">
        <f t="shared" si="16"/>
        <v>0</v>
      </c>
      <c r="H111" s="118"/>
      <c r="I111" s="119" t="b">
        <f t="shared" si="21"/>
        <v>0</v>
      </c>
      <c r="J111" s="118"/>
      <c r="K111" s="120" t="b">
        <f t="shared" si="17"/>
        <v>0</v>
      </c>
      <c r="L111" s="118"/>
      <c r="M111" s="120" t="b">
        <f t="shared" si="18"/>
        <v>0</v>
      </c>
      <c r="N111" s="299"/>
      <c r="O111" s="120" t="b">
        <f t="shared" si="13"/>
        <v>0</v>
      </c>
      <c r="P111" s="120" t="b">
        <f t="shared" si="14"/>
        <v>0</v>
      </c>
      <c r="Q111" s="118"/>
      <c r="R111" s="118"/>
      <c r="S111" s="120">
        <f t="shared" si="11"/>
        <v>0</v>
      </c>
      <c r="T111" s="119" t="b">
        <f t="shared" si="12"/>
        <v>0</v>
      </c>
      <c r="U111" s="121"/>
      <c r="V111" s="122">
        <f t="shared" si="19"/>
        <v>0</v>
      </c>
      <c r="W111" s="123">
        <f t="shared" si="20"/>
        <v>0</v>
      </c>
    </row>
    <row r="112" spans="1:23" ht="15.5" x14ac:dyDescent="0.35">
      <c r="A112" s="114"/>
      <c r="B112" s="115"/>
      <c r="C112" s="116">
        <v>0</v>
      </c>
      <c r="D112" s="555"/>
      <c r="E112" s="117">
        <f t="shared" si="15"/>
        <v>0</v>
      </c>
      <c r="F112" s="118"/>
      <c r="G112" s="119" t="b">
        <f t="shared" si="16"/>
        <v>0</v>
      </c>
      <c r="H112" s="118"/>
      <c r="I112" s="119" t="b">
        <f t="shared" si="21"/>
        <v>0</v>
      </c>
      <c r="J112" s="118"/>
      <c r="K112" s="120" t="b">
        <f t="shared" si="17"/>
        <v>0</v>
      </c>
      <c r="L112" s="118"/>
      <c r="M112" s="120" t="b">
        <f t="shared" si="18"/>
        <v>0</v>
      </c>
      <c r="N112" s="299"/>
      <c r="O112" s="120" t="b">
        <f t="shared" si="13"/>
        <v>0</v>
      </c>
      <c r="P112" s="120" t="b">
        <f t="shared" si="14"/>
        <v>0</v>
      </c>
      <c r="Q112" s="118"/>
      <c r="R112" s="118"/>
      <c r="S112" s="120">
        <f t="shared" si="11"/>
        <v>0</v>
      </c>
      <c r="T112" s="119" t="b">
        <f t="shared" si="12"/>
        <v>0</v>
      </c>
      <c r="U112" s="121"/>
      <c r="V112" s="122">
        <f t="shared" si="19"/>
        <v>0</v>
      </c>
      <c r="W112" s="123">
        <f t="shared" si="20"/>
        <v>0</v>
      </c>
    </row>
    <row r="113" spans="1:23" ht="15.5" x14ac:dyDescent="0.35">
      <c r="A113" s="114"/>
      <c r="B113" s="115"/>
      <c r="C113" s="116">
        <v>0</v>
      </c>
      <c r="D113" s="555"/>
      <c r="E113" s="117">
        <f t="shared" si="15"/>
        <v>0</v>
      </c>
      <c r="F113" s="118"/>
      <c r="G113" s="119" t="b">
        <f t="shared" si="16"/>
        <v>0</v>
      </c>
      <c r="H113" s="118"/>
      <c r="I113" s="119" t="b">
        <f t="shared" si="21"/>
        <v>0</v>
      </c>
      <c r="J113" s="118"/>
      <c r="K113" s="120" t="b">
        <f t="shared" si="17"/>
        <v>0</v>
      </c>
      <c r="L113" s="118"/>
      <c r="M113" s="120" t="b">
        <f t="shared" si="18"/>
        <v>0</v>
      </c>
      <c r="N113" s="299"/>
      <c r="O113" s="120" t="b">
        <f t="shared" si="13"/>
        <v>0</v>
      </c>
      <c r="P113" s="120" t="b">
        <f t="shared" si="14"/>
        <v>0</v>
      </c>
      <c r="Q113" s="118"/>
      <c r="R113" s="118"/>
      <c r="S113" s="120">
        <f t="shared" si="11"/>
        <v>0</v>
      </c>
      <c r="T113" s="119" t="b">
        <f t="shared" si="12"/>
        <v>0</v>
      </c>
      <c r="U113" s="121"/>
      <c r="V113" s="122">
        <f t="shared" si="19"/>
        <v>0</v>
      </c>
      <c r="W113" s="123">
        <f t="shared" si="20"/>
        <v>0</v>
      </c>
    </row>
    <row r="114" spans="1:23" ht="15.5" x14ac:dyDescent="0.35">
      <c r="A114" s="114"/>
      <c r="B114" s="115"/>
      <c r="C114" s="116">
        <v>0</v>
      </c>
      <c r="D114" s="555"/>
      <c r="E114" s="117">
        <f t="shared" si="15"/>
        <v>0</v>
      </c>
      <c r="F114" s="118"/>
      <c r="G114" s="119" t="b">
        <f t="shared" si="16"/>
        <v>0</v>
      </c>
      <c r="H114" s="118"/>
      <c r="I114" s="119" t="b">
        <f t="shared" si="21"/>
        <v>0</v>
      </c>
      <c r="J114" s="118"/>
      <c r="K114" s="120" t="b">
        <f t="shared" si="17"/>
        <v>0</v>
      </c>
      <c r="L114" s="118"/>
      <c r="M114" s="120" t="b">
        <f t="shared" si="18"/>
        <v>0</v>
      </c>
      <c r="N114" s="299"/>
      <c r="O114" s="120" t="b">
        <f t="shared" si="13"/>
        <v>0</v>
      </c>
      <c r="P114" s="120" t="b">
        <f t="shared" si="14"/>
        <v>0</v>
      </c>
      <c r="Q114" s="118"/>
      <c r="R114" s="118"/>
      <c r="S114" s="120">
        <f t="shared" si="11"/>
        <v>0</v>
      </c>
      <c r="T114" s="119" t="b">
        <f t="shared" si="12"/>
        <v>0</v>
      </c>
      <c r="U114" s="121"/>
      <c r="V114" s="122">
        <f t="shared" si="19"/>
        <v>0</v>
      </c>
      <c r="W114" s="123">
        <f t="shared" si="20"/>
        <v>0</v>
      </c>
    </row>
    <row r="115" spans="1:23" ht="15.5" x14ac:dyDescent="0.35">
      <c r="A115" s="114"/>
      <c r="B115" s="115"/>
      <c r="C115" s="116">
        <v>0</v>
      </c>
      <c r="D115" s="555"/>
      <c r="E115" s="117">
        <f t="shared" si="15"/>
        <v>0</v>
      </c>
      <c r="F115" s="118"/>
      <c r="G115" s="119" t="b">
        <f t="shared" si="16"/>
        <v>0</v>
      </c>
      <c r="H115" s="118"/>
      <c r="I115" s="119" t="b">
        <f t="shared" si="21"/>
        <v>0</v>
      </c>
      <c r="J115" s="118"/>
      <c r="K115" s="120" t="b">
        <f t="shared" si="17"/>
        <v>0</v>
      </c>
      <c r="L115" s="118"/>
      <c r="M115" s="120" t="b">
        <f t="shared" si="18"/>
        <v>0</v>
      </c>
      <c r="N115" s="299"/>
      <c r="O115" s="120" t="b">
        <f t="shared" si="13"/>
        <v>0</v>
      </c>
      <c r="P115" s="120" t="b">
        <f t="shared" si="14"/>
        <v>0</v>
      </c>
      <c r="Q115" s="118"/>
      <c r="R115" s="118"/>
      <c r="S115" s="120">
        <f t="shared" si="11"/>
        <v>0</v>
      </c>
      <c r="T115" s="119" t="b">
        <f t="shared" si="12"/>
        <v>0</v>
      </c>
      <c r="U115" s="121"/>
      <c r="V115" s="122">
        <f t="shared" si="19"/>
        <v>0</v>
      </c>
      <c r="W115" s="123">
        <f t="shared" si="20"/>
        <v>0</v>
      </c>
    </row>
    <row r="116" spans="1:23" ht="15.5" x14ac:dyDescent="0.35">
      <c r="A116" s="114"/>
      <c r="B116" s="115"/>
      <c r="C116" s="116">
        <v>0</v>
      </c>
      <c r="D116" s="555"/>
      <c r="E116" s="117">
        <f t="shared" si="15"/>
        <v>0</v>
      </c>
      <c r="F116" s="118"/>
      <c r="G116" s="119" t="b">
        <f t="shared" si="16"/>
        <v>0</v>
      </c>
      <c r="H116" s="118"/>
      <c r="I116" s="119" t="b">
        <f t="shared" si="21"/>
        <v>0</v>
      </c>
      <c r="J116" s="118"/>
      <c r="K116" s="120" t="b">
        <f t="shared" si="17"/>
        <v>0</v>
      </c>
      <c r="L116" s="118"/>
      <c r="M116" s="120" t="b">
        <f t="shared" si="18"/>
        <v>0</v>
      </c>
      <c r="N116" s="299"/>
      <c r="O116" s="120" t="b">
        <f t="shared" si="13"/>
        <v>0</v>
      </c>
      <c r="P116" s="120" t="b">
        <f t="shared" si="14"/>
        <v>0</v>
      </c>
      <c r="Q116" s="118"/>
      <c r="R116" s="118"/>
      <c r="S116" s="120">
        <f t="shared" si="11"/>
        <v>0</v>
      </c>
      <c r="T116" s="119" t="b">
        <f t="shared" si="12"/>
        <v>0</v>
      </c>
      <c r="U116" s="121"/>
      <c r="V116" s="122">
        <f t="shared" si="19"/>
        <v>0</v>
      </c>
      <c r="W116" s="123">
        <f t="shared" si="20"/>
        <v>0</v>
      </c>
    </row>
    <row r="117" spans="1:23" ht="15.5" x14ac:dyDescent="0.35">
      <c r="A117" s="114"/>
      <c r="B117" s="115"/>
      <c r="C117" s="116">
        <v>0</v>
      </c>
      <c r="D117" s="555"/>
      <c r="E117" s="117">
        <f t="shared" si="15"/>
        <v>0</v>
      </c>
      <c r="F117" s="118"/>
      <c r="G117" s="119" t="b">
        <f t="shared" si="16"/>
        <v>0</v>
      </c>
      <c r="H117" s="118"/>
      <c r="I117" s="119" t="b">
        <f t="shared" si="21"/>
        <v>0</v>
      </c>
      <c r="J117" s="118"/>
      <c r="K117" s="120" t="b">
        <f t="shared" si="17"/>
        <v>0</v>
      </c>
      <c r="L117" s="118"/>
      <c r="M117" s="120" t="b">
        <f t="shared" si="18"/>
        <v>0</v>
      </c>
      <c r="N117" s="299"/>
      <c r="O117" s="120" t="b">
        <f t="shared" si="13"/>
        <v>0</v>
      </c>
      <c r="P117" s="120" t="b">
        <f t="shared" si="14"/>
        <v>0</v>
      </c>
      <c r="Q117" s="118"/>
      <c r="R117" s="118"/>
      <c r="S117" s="120">
        <f t="shared" si="11"/>
        <v>0</v>
      </c>
      <c r="T117" s="119" t="b">
        <f t="shared" si="12"/>
        <v>0</v>
      </c>
      <c r="U117" s="121"/>
      <c r="V117" s="122">
        <f t="shared" si="19"/>
        <v>0</v>
      </c>
      <c r="W117" s="123">
        <f t="shared" si="20"/>
        <v>0</v>
      </c>
    </row>
    <row r="118" spans="1:23" ht="15.5" x14ac:dyDescent="0.35">
      <c r="A118" s="114"/>
      <c r="B118" s="115"/>
      <c r="C118" s="116">
        <v>0</v>
      </c>
      <c r="D118" s="555"/>
      <c r="E118" s="117">
        <f t="shared" si="15"/>
        <v>0</v>
      </c>
      <c r="F118" s="118"/>
      <c r="G118" s="119" t="b">
        <f t="shared" si="16"/>
        <v>0</v>
      </c>
      <c r="H118" s="118"/>
      <c r="I118" s="119" t="b">
        <f t="shared" si="21"/>
        <v>0</v>
      </c>
      <c r="J118" s="118"/>
      <c r="K118" s="120" t="b">
        <f t="shared" si="17"/>
        <v>0</v>
      </c>
      <c r="L118" s="118"/>
      <c r="M118" s="120" t="b">
        <f t="shared" si="18"/>
        <v>0</v>
      </c>
      <c r="N118" s="299"/>
      <c r="O118" s="120" t="b">
        <f t="shared" si="13"/>
        <v>0</v>
      </c>
      <c r="P118" s="120" t="b">
        <f t="shared" si="14"/>
        <v>0</v>
      </c>
      <c r="Q118" s="118"/>
      <c r="R118" s="118"/>
      <c r="S118" s="120">
        <f t="shared" si="11"/>
        <v>0</v>
      </c>
      <c r="T118" s="119" t="b">
        <f t="shared" si="12"/>
        <v>0</v>
      </c>
      <c r="U118" s="121"/>
      <c r="V118" s="122">
        <f t="shared" si="19"/>
        <v>0</v>
      </c>
      <c r="W118" s="123">
        <f t="shared" si="20"/>
        <v>0</v>
      </c>
    </row>
    <row r="119" spans="1:23" ht="15.5" x14ac:dyDescent="0.35">
      <c r="A119" s="114"/>
      <c r="B119" s="115"/>
      <c r="C119" s="116">
        <v>0</v>
      </c>
      <c r="D119" s="555"/>
      <c r="E119" s="117">
        <f t="shared" si="15"/>
        <v>0</v>
      </c>
      <c r="F119" s="118"/>
      <c r="G119" s="119" t="b">
        <f t="shared" si="16"/>
        <v>0</v>
      </c>
      <c r="H119" s="118"/>
      <c r="I119" s="119" t="b">
        <f t="shared" si="21"/>
        <v>0</v>
      </c>
      <c r="J119" s="118"/>
      <c r="K119" s="120" t="b">
        <f t="shared" si="17"/>
        <v>0</v>
      </c>
      <c r="L119" s="118"/>
      <c r="M119" s="120" t="b">
        <f t="shared" si="18"/>
        <v>0</v>
      </c>
      <c r="N119" s="299"/>
      <c r="O119" s="120" t="b">
        <f t="shared" si="13"/>
        <v>0</v>
      </c>
      <c r="P119" s="120" t="b">
        <f t="shared" si="14"/>
        <v>0</v>
      </c>
      <c r="Q119" s="118"/>
      <c r="R119" s="118"/>
      <c r="S119" s="120">
        <f t="shared" si="11"/>
        <v>0</v>
      </c>
      <c r="T119" s="119" t="b">
        <f t="shared" si="12"/>
        <v>0</v>
      </c>
      <c r="U119" s="121"/>
      <c r="V119" s="122">
        <f t="shared" si="19"/>
        <v>0</v>
      </c>
      <c r="W119" s="123">
        <f t="shared" si="20"/>
        <v>0</v>
      </c>
    </row>
    <row r="120" spans="1:23" ht="15.5" x14ac:dyDescent="0.35">
      <c r="A120" s="114"/>
      <c r="B120" s="115"/>
      <c r="C120" s="116">
        <v>0</v>
      </c>
      <c r="D120" s="555"/>
      <c r="E120" s="117">
        <f t="shared" si="15"/>
        <v>0</v>
      </c>
      <c r="F120" s="118"/>
      <c r="G120" s="119" t="b">
        <f t="shared" si="16"/>
        <v>0</v>
      </c>
      <c r="H120" s="118"/>
      <c r="I120" s="119" t="b">
        <f t="shared" si="21"/>
        <v>0</v>
      </c>
      <c r="J120" s="118"/>
      <c r="K120" s="120" t="b">
        <f t="shared" si="17"/>
        <v>0</v>
      </c>
      <c r="L120" s="118"/>
      <c r="M120" s="120" t="b">
        <f t="shared" si="18"/>
        <v>0</v>
      </c>
      <c r="N120" s="299"/>
      <c r="O120" s="120" t="b">
        <f t="shared" si="13"/>
        <v>0</v>
      </c>
      <c r="P120" s="120" t="b">
        <f t="shared" si="14"/>
        <v>0</v>
      </c>
      <c r="Q120" s="118"/>
      <c r="R120" s="118"/>
      <c r="S120" s="120">
        <f t="shared" si="11"/>
        <v>0</v>
      </c>
      <c r="T120" s="119" t="b">
        <f t="shared" si="12"/>
        <v>0</v>
      </c>
      <c r="U120" s="121"/>
      <c r="V120" s="122">
        <f t="shared" si="19"/>
        <v>0</v>
      </c>
      <c r="W120" s="123">
        <f t="shared" si="20"/>
        <v>0</v>
      </c>
    </row>
    <row r="121" spans="1:23" ht="15.5" x14ac:dyDescent="0.35">
      <c r="A121" s="114"/>
      <c r="B121" s="115"/>
      <c r="C121" s="116">
        <v>0</v>
      </c>
      <c r="D121" s="555"/>
      <c r="E121" s="117">
        <f t="shared" si="15"/>
        <v>0</v>
      </c>
      <c r="F121" s="118"/>
      <c r="G121" s="119" t="b">
        <f t="shared" si="16"/>
        <v>0</v>
      </c>
      <c r="H121" s="118"/>
      <c r="I121" s="119" t="b">
        <f t="shared" si="21"/>
        <v>0</v>
      </c>
      <c r="J121" s="118"/>
      <c r="K121" s="120" t="b">
        <f t="shared" si="17"/>
        <v>0</v>
      </c>
      <c r="L121" s="118"/>
      <c r="M121" s="120" t="b">
        <f t="shared" si="18"/>
        <v>0</v>
      </c>
      <c r="N121" s="299"/>
      <c r="O121" s="120" t="b">
        <f t="shared" si="13"/>
        <v>0</v>
      </c>
      <c r="P121" s="120" t="b">
        <f t="shared" si="14"/>
        <v>0</v>
      </c>
      <c r="Q121" s="118"/>
      <c r="R121" s="118"/>
      <c r="S121" s="120">
        <f t="shared" si="11"/>
        <v>0</v>
      </c>
      <c r="T121" s="119" t="b">
        <f t="shared" si="12"/>
        <v>0</v>
      </c>
      <c r="U121" s="121"/>
      <c r="V121" s="122">
        <f t="shared" si="19"/>
        <v>0</v>
      </c>
      <c r="W121" s="123">
        <f t="shared" si="20"/>
        <v>0</v>
      </c>
    </row>
    <row r="122" spans="1:23" ht="15.5" x14ac:dyDescent="0.35">
      <c r="A122" s="114"/>
      <c r="B122" s="115"/>
      <c r="C122" s="116">
        <v>0</v>
      </c>
      <c r="D122" s="555"/>
      <c r="E122" s="117">
        <f t="shared" si="15"/>
        <v>0</v>
      </c>
      <c r="F122" s="118"/>
      <c r="G122" s="119" t="b">
        <f t="shared" si="16"/>
        <v>0</v>
      </c>
      <c r="H122" s="118"/>
      <c r="I122" s="119" t="b">
        <f t="shared" si="21"/>
        <v>0</v>
      </c>
      <c r="J122" s="118"/>
      <c r="K122" s="120" t="b">
        <f t="shared" si="17"/>
        <v>0</v>
      </c>
      <c r="L122" s="118"/>
      <c r="M122" s="120" t="b">
        <f t="shared" si="18"/>
        <v>0</v>
      </c>
      <c r="N122" s="299"/>
      <c r="O122" s="120" t="b">
        <f t="shared" si="13"/>
        <v>0</v>
      </c>
      <c r="P122" s="120" t="b">
        <f t="shared" si="14"/>
        <v>0</v>
      </c>
      <c r="Q122" s="118"/>
      <c r="R122" s="118"/>
      <c r="S122" s="120">
        <f t="shared" si="11"/>
        <v>0</v>
      </c>
      <c r="T122" s="119" t="b">
        <f t="shared" si="12"/>
        <v>0</v>
      </c>
      <c r="U122" s="121"/>
      <c r="V122" s="122">
        <f t="shared" si="19"/>
        <v>0</v>
      </c>
      <c r="W122" s="123">
        <f t="shared" si="20"/>
        <v>0</v>
      </c>
    </row>
    <row r="123" spans="1:23" ht="15.5" x14ac:dyDescent="0.35">
      <c r="A123" s="114"/>
      <c r="B123" s="115"/>
      <c r="C123" s="116">
        <v>0</v>
      </c>
      <c r="D123" s="555"/>
      <c r="E123" s="117">
        <f t="shared" si="15"/>
        <v>0</v>
      </c>
      <c r="F123" s="118"/>
      <c r="G123" s="119" t="b">
        <f t="shared" si="16"/>
        <v>0</v>
      </c>
      <c r="H123" s="118"/>
      <c r="I123" s="119" t="b">
        <f t="shared" si="21"/>
        <v>0</v>
      </c>
      <c r="J123" s="118"/>
      <c r="K123" s="120" t="b">
        <f t="shared" si="17"/>
        <v>0</v>
      </c>
      <c r="L123" s="118"/>
      <c r="M123" s="120" t="b">
        <f t="shared" si="18"/>
        <v>0</v>
      </c>
      <c r="N123" s="299"/>
      <c r="O123" s="120" t="b">
        <f t="shared" si="13"/>
        <v>0</v>
      </c>
      <c r="P123" s="120" t="b">
        <f t="shared" si="14"/>
        <v>0</v>
      </c>
      <c r="Q123" s="118"/>
      <c r="R123" s="118"/>
      <c r="S123" s="120">
        <f t="shared" si="11"/>
        <v>0</v>
      </c>
      <c r="T123" s="119" t="b">
        <f t="shared" si="12"/>
        <v>0</v>
      </c>
      <c r="U123" s="121"/>
      <c r="V123" s="122">
        <f t="shared" si="19"/>
        <v>0</v>
      </c>
      <c r="W123" s="123">
        <f t="shared" si="20"/>
        <v>0</v>
      </c>
    </row>
    <row r="124" spans="1:23" ht="15.5" x14ac:dyDescent="0.35">
      <c r="A124" s="114"/>
      <c r="B124" s="115"/>
      <c r="C124" s="116">
        <v>0</v>
      </c>
      <c r="D124" s="555"/>
      <c r="E124" s="117">
        <f t="shared" si="15"/>
        <v>0</v>
      </c>
      <c r="F124" s="118"/>
      <c r="G124" s="119" t="b">
        <f t="shared" si="16"/>
        <v>0</v>
      </c>
      <c r="H124" s="118"/>
      <c r="I124" s="119" t="b">
        <f t="shared" si="21"/>
        <v>0</v>
      </c>
      <c r="J124" s="118"/>
      <c r="K124" s="120" t="b">
        <f t="shared" si="17"/>
        <v>0</v>
      </c>
      <c r="L124" s="118"/>
      <c r="M124" s="120" t="b">
        <f t="shared" si="18"/>
        <v>0</v>
      </c>
      <c r="N124" s="299"/>
      <c r="O124" s="120" t="b">
        <f t="shared" si="13"/>
        <v>0</v>
      </c>
      <c r="P124" s="120" t="b">
        <f t="shared" si="14"/>
        <v>0</v>
      </c>
      <c r="Q124" s="118"/>
      <c r="R124" s="118"/>
      <c r="S124" s="120">
        <f t="shared" si="11"/>
        <v>0</v>
      </c>
      <c r="T124" s="119" t="b">
        <f t="shared" si="12"/>
        <v>0</v>
      </c>
      <c r="U124" s="121"/>
      <c r="V124" s="122">
        <f t="shared" si="19"/>
        <v>0</v>
      </c>
      <c r="W124" s="123">
        <f t="shared" si="20"/>
        <v>0</v>
      </c>
    </row>
    <row r="125" spans="1:23" ht="15.5" x14ac:dyDescent="0.35">
      <c r="A125" s="114"/>
      <c r="B125" s="115"/>
      <c r="C125" s="116">
        <v>0</v>
      </c>
      <c r="D125" s="555"/>
      <c r="E125" s="117">
        <f t="shared" si="15"/>
        <v>0</v>
      </c>
      <c r="F125" s="118"/>
      <c r="G125" s="119" t="b">
        <f t="shared" si="16"/>
        <v>0</v>
      </c>
      <c r="H125" s="118"/>
      <c r="I125" s="119" t="b">
        <f t="shared" si="21"/>
        <v>0</v>
      </c>
      <c r="J125" s="118"/>
      <c r="K125" s="120" t="b">
        <f t="shared" si="17"/>
        <v>0</v>
      </c>
      <c r="L125" s="118"/>
      <c r="M125" s="120" t="b">
        <f t="shared" si="18"/>
        <v>0</v>
      </c>
      <c r="N125" s="299"/>
      <c r="O125" s="120" t="b">
        <f t="shared" si="13"/>
        <v>0</v>
      </c>
      <c r="P125" s="120" t="b">
        <f t="shared" si="14"/>
        <v>0</v>
      </c>
      <c r="Q125" s="118"/>
      <c r="R125" s="118"/>
      <c r="S125" s="120">
        <f t="shared" si="11"/>
        <v>0</v>
      </c>
      <c r="T125" s="119" t="b">
        <f t="shared" si="12"/>
        <v>0</v>
      </c>
      <c r="U125" s="121"/>
      <c r="V125" s="122">
        <f t="shared" si="19"/>
        <v>0</v>
      </c>
      <c r="W125" s="123">
        <f t="shared" si="20"/>
        <v>0</v>
      </c>
    </row>
    <row r="126" spans="1:23" ht="15.5" x14ac:dyDescent="0.35">
      <c r="A126" s="114"/>
      <c r="B126" s="115"/>
      <c r="C126" s="116">
        <v>0</v>
      </c>
      <c r="D126" s="555"/>
      <c r="E126" s="117">
        <f t="shared" si="15"/>
        <v>0</v>
      </c>
      <c r="F126" s="118"/>
      <c r="G126" s="119" t="b">
        <f t="shared" si="16"/>
        <v>0</v>
      </c>
      <c r="H126" s="118"/>
      <c r="I126" s="119" t="b">
        <f t="shared" si="21"/>
        <v>0</v>
      </c>
      <c r="J126" s="118"/>
      <c r="K126" s="120" t="b">
        <f t="shared" si="17"/>
        <v>0</v>
      </c>
      <c r="L126" s="118"/>
      <c r="M126" s="120" t="b">
        <f t="shared" si="18"/>
        <v>0</v>
      </c>
      <c r="N126" s="299"/>
      <c r="O126" s="120" t="b">
        <f t="shared" si="13"/>
        <v>0</v>
      </c>
      <c r="P126" s="120" t="b">
        <f t="shared" si="14"/>
        <v>0</v>
      </c>
      <c r="Q126" s="118"/>
      <c r="R126" s="118"/>
      <c r="S126" s="120">
        <f t="shared" si="11"/>
        <v>0</v>
      </c>
      <c r="T126" s="119" t="b">
        <f t="shared" si="12"/>
        <v>0</v>
      </c>
      <c r="U126" s="121"/>
      <c r="V126" s="122">
        <f t="shared" si="19"/>
        <v>0</v>
      </c>
      <c r="W126" s="123">
        <f t="shared" si="20"/>
        <v>0</v>
      </c>
    </row>
    <row r="127" spans="1:23" ht="15.5" x14ac:dyDescent="0.35">
      <c r="A127" s="114"/>
      <c r="B127" s="115"/>
      <c r="C127" s="116">
        <v>0</v>
      </c>
      <c r="D127" s="555"/>
      <c r="E127" s="117">
        <f t="shared" si="15"/>
        <v>0</v>
      </c>
      <c r="F127" s="118"/>
      <c r="G127" s="119" t="b">
        <f t="shared" si="16"/>
        <v>0</v>
      </c>
      <c r="H127" s="118"/>
      <c r="I127" s="119" t="b">
        <f t="shared" si="21"/>
        <v>0</v>
      </c>
      <c r="J127" s="118"/>
      <c r="K127" s="120" t="b">
        <f t="shared" si="17"/>
        <v>0</v>
      </c>
      <c r="L127" s="118"/>
      <c r="M127" s="120" t="b">
        <f t="shared" si="18"/>
        <v>0</v>
      </c>
      <c r="N127" s="299"/>
      <c r="O127" s="120" t="b">
        <f t="shared" si="13"/>
        <v>0</v>
      </c>
      <c r="P127" s="120" t="b">
        <f t="shared" si="14"/>
        <v>0</v>
      </c>
      <c r="Q127" s="118"/>
      <c r="R127" s="118"/>
      <c r="S127" s="120">
        <f t="shared" si="11"/>
        <v>0</v>
      </c>
      <c r="T127" s="119" t="b">
        <f t="shared" si="12"/>
        <v>0</v>
      </c>
      <c r="U127" s="121"/>
      <c r="V127" s="122">
        <f t="shared" si="19"/>
        <v>0</v>
      </c>
      <c r="W127" s="123">
        <f t="shared" si="20"/>
        <v>0</v>
      </c>
    </row>
    <row r="128" spans="1:23" ht="15.5" x14ac:dyDescent="0.35">
      <c r="A128" s="114"/>
      <c r="B128" s="115"/>
      <c r="C128" s="116">
        <v>0</v>
      </c>
      <c r="D128" s="555"/>
      <c r="E128" s="117">
        <f t="shared" si="15"/>
        <v>0</v>
      </c>
      <c r="F128" s="118"/>
      <c r="G128" s="119" t="b">
        <f t="shared" si="16"/>
        <v>0</v>
      </c>
      <c r="H128" s="118"/>
      <c r="I128" s="119" t="b">
        <f t="shared" si="21"/>
        <v>0</v>
      </c>
      <c r="J128" s="118"/>
      <c r="K128" s="120" t="b">
        <f t="shared" si="17"/>
        <v>0</v>
      </c>
      <c r="L128" s="118"/>
      <c r="M128" s="120" t="b">
        <f t="shared" si="18"/>
        <v>0</v>
      </c>
      <c r="N128" s="299"/>
      <c r="O128" s="120" t="b">
        <f t="shared" si="13"/>
        <v>0</v>
      </c>
      <c r="P128" s="120" t="b">
        <f t="shared" si="14"/>
        <v>0</v>
      </c>
      <c r="Q128" s="118"/>
      <c r="R128" s="118"/>
      <c r="S128" s="120">
        <f t="shared" si="11"/>
        <v>0</v>
      </c>
      <c r="T128" s="119" t="b">
        <f t="shared" si="12"/>
        <v>0</v>
      </c>
      <c r="U128" s="121"/>
      <c r="V128" s="122">
        <f t="shared" si="19"/>
        <v>0</v>
      </c>
      <c r="W128" s="123">
        <f t="shared" si="20"/>
        <v>0</v>
      </c>
    </row>
    <row r="129" spans="1:23" ht="15.5" x14ac:dyDescent="0.35">
      <c r="A129" s="114"/>
      <c r="B129" s="115"/>
      <c r="C129" s="116">
        <v>0</v>
      </c>
      <c r="D129" s="555"/>
      <c r="E129" s="117">
        <f t="shared" si="15"/>
        <v>0</v>
      </c>
      <c r="F129" s="118"/>
      <c r="G129" s="119" t="b">
        <f t="shared" si="16"/>
        <v>0</v>
      </c>
      <c r="H129" s="118"/>
      <c r="I129" s="119" t="b">
        <f t="shared" si="21"/>
        <v>0</v>
      </c>
      <c r="J129" s="118"/>
      <c r="K129" s="120" t="b">
        <f t="shared" si="17"/>
        <v>0</v>
      </c>
      <c r="L129" s="118"/>
      <c r="M129" s="120" t="b">
        <f t="shared" si="18"/>
        <v>0</v>
      </c>
      <c r="N129" s="299"/>
      <c r="O129" s="120" t="b">
        <f t="shared" si="13"/>
        <v>0</v>
      </c>
      <c r="P129" s="120" t="b">
        <f t="shared" si="14"/>
        <v>0</v>
      </c>
      <c r="Q129" s="118"/>
      <c r="R129" s="118"/>
      <c r="S129" s="120">
        <f t="shared" si="11"/>
        <v>0</v>
      </c>
      <c r="T129" s="119" t="b">
        <f t="shared" si="12"/>
        <v>0</v>
      </c>
      <c r="U129" s="121"/>
      <c r="V129" s="122">
        <f t="shared" si="19"/>
        <v>0</v>
      </c>
      <c r="W129" s="123">
        <f t="shared" si="20"/>
        <v>0</v>
      </c>
    </row>
    <row r="130" spans="1:23" ht="15.5" x14ac:dyDescent="0.35">
      <c r="A130" s="114"/>
      <c r="B130" s="115"/>
      <c r="C130" s="116">
        <v>0</v>
      </c>
      <c r="D130" s="555"/>
      <c r="E130" s="117">
        <f t="shared" si="15"/>
        <v>0</v>
      </c>
      <c r="F130" s="118"/>
      <c r="G130" s="119" t="b">
        <f t="shared" si="16"/>
        <v>0</v>
      </c>
      <c r="H130" s="118"/>
      <c r="I130" s="119" t="b">
        <f t="shared" si="21"/>
        <v>0</v>
      </c>
      <c r="J130" s="118"/>
      <c r="K130" s="120" t="b">
        <f t="shared" si="17"/>
        <v>0</v>
      </c>
      <c r="L130" s="118"/>
      <c r="M130" s="120" t="b">
        <f t="shared" si="18"/>
        <v>0</v>
      </c>
      <c r="N130" s="299"/>
      <c r="O130" s="120" t="b">
        <f t="shared" si="13"/>
        <v>0</v>
      </c>
      <c r="P130" s="120" t="b">
        <f t="shared" si="14"/>
        <v>0</v>
      </c>
      <c r="Q130" s="118"/>
      <c r="R130" s="118"/>
      <c r="S130" s="120">
        <f t="shared" si="11"/>
        <v>0</v>
      </c>
      <c r="T130" s="119" t="b">
        <f t="shared" si="12"/>
        <v>0</v>
      </c>
      <c r="U130" s="121"/>
      <c r="V130" s="122">
        <f t="shared" si="19"/>
        <v>0</v>
      </c>
      <c r="W130" s="123">
        <f t="shared" si="20"/>
        <v>0</v>
      </c>
    </row>
    <row r="131" spans="1:23" ht="15.5" x14ac:dyDescent="0.35">
      <c r="A131" s="114"/>
      <c r="B131" s="115"/>
      <c r="C131" s="116">
        <v>0</v>
      </c>
      <c r="D131" s="555"/>
      <c r="E131" s="117">
        <f t="shared" si="15"/>
        <v>0</v>
      </c>
      <c r="F131" s="118"/>
      <c r="G131" s="119" t="b">
        <f t="shared" si="16"/>
        <v>0</v>
      </c>
      <c r="H131" s="118"/>
      <c r="I131" s="119" t="b">
        <f t="shared" si="21"/>
        <v>0</v>
      </c>
      <c r="J131" s="118"/>
      <c r="K131" s="120" t="b">
        <f t="shared" si="17"/>
        <v>0</v>
      </c>
      <c r="L131" s="118"/>
      <c r="M131" s="120" t="b">
        <f t="shared" si="18"/>
        <v>0</v>
      </c>
      <c r="N131" s="299"/>
      <c r="O131" s="120" t="b">
        <f t="shared" si="13"/>
        <v>0</v>
      </c>
      <c r="P131" s="120" t="b">
        <f t="shared" si="14"/>
        <v>0</v>
      </c>
      <c r="Q131" s="118"/>
      <c r="R131" s="118"/>
      <c r="S131" s="120">
        <f t="shared" si="11"/>
        <v>0</v>
      </c>
      <c r="T131" s="119" t="b">
        <f t="shared" si="12"/>
        <v>0</v>
      </c>
      <c r="U131" s="121"/>
      <c r="V131" s="122">
        <f t="shared" si="19"/>
        <v>0</v>
      </c>
      <c r="W131" s="123">
        <f t="shared" si="20"/>
        <v>0</v>
      </c>
    </row>
    <row r="132" spans="1:23" ht="15.5" x14ac:dyDescent="0.35">
      <c r="A132" s="114"/>
      <c r="B132" s="115"/>
      <c r="C132" s="116">
        <v>0</v>
      </c>
      <c r="D132" s="555"/>
      <c r="E132" s="117">
        <f t="shared" si="15"/>
        <v>0</v>
      </c>
      <c r="F132" s="118"/>
      <c r="G132" s="119" t="b">
        <f t="shared" si="16"/>
        <v>0</v>
      </c>
      <c r="H132" s="118"/>
      <c r="I132" s="119" t="b">
        <f t="shared" si="21"/>
        <v>0</v>
      </c>
      <c r="J132" s="118"/>
      <c r="K132" s="120" t="b">
        <f t="shared" si="17"/>
        <v>0</v>
      </c>
      <c r="L132" s="118"/>
      <c r="M132" s="120" t="b">
        <f t="shared" si="18"/>
        <v>0</v>
      </c>
      <c r="N132" s="299"/>
      <c r="O132" s="120" t="b">
        <f t="shared" si="13"/>
        <v>0</v>
      </c>
      <c r="P132" s="120" t="b">
        <f t="shared" si="14"/>
        <v>0</v>
      </c>
      <c r="Q132" s="118"/>
      <c r="R132" s="118"/>
      <c r="S132" s="120">
        <f t="shared" si="11"/>
        <v>0</v>
      </c>
      <c r="T132" s="119" t="b">
        <f t="shared" si="12"/>
        <v>0</v>
      </c>
      <c r="U132" s="121"/>
      <c r="V132" s="122">
        <f t="shared" si="19"/>
        <v>0</v>
      </c>
      <c r="W132" s="123">
        <f t="shared" si="20"/>
        <v>0</v>
      </c>
    </row>
    <row r="133" spans="1:23" ht="15.5" x14ac:dyDescent="0.35">
      <c r="A133" s="114"/>
      <c r="B133" s="115"/>
      <c r="C133" s="116">
        <v>0</v>
      </c>
      <c r="D133" s="555"/>
      <c r="E133" s="117">
        <f t="shared" si="15"/>
        <v>0</v>
      </c>
      <c r="F133" s="118"/>
      <c r="G133" s="119" t="b">
        <f t="shared" si="16"/>
        <v>0</v>
      </c>
      <c r="H133" s="118"/>
      <c r="I133" s="119" t="b">
        <f t="shared" si="21"/>
        <v>0</v>
      </c>
      <c r="J133" s="118"/>
      <c r="K133" s="120" t="b">
        <f t="shared" si="17"/>
        <v>0</v>
      </c>
      <c r="L133" s="118"/>
      <c r="M133" s="120" t="b">
        <f t="shared" si="18"/>
        <v>0</v>
      </c>
      <c r="N133" s="299"/>
      <c r="O133" s="120" t="b">
        <f t="shared" si="13"/>
        <v>0</v>
      </c>
      <c r="P133" s="120" t="b">
        <f t="shared" si="14"/>
        <v>0</v>
      </c>
      <c r="Q133" s="118"/>
      <c r="R133" s="118"/>
      <c r="S133" s="120">
        <f t="shared" si="11"/>
        <v>0</v>
      </c>
      <c r="T133" s="119" t="b">
        <f t="shared" si="12"/>
        <v>0</v>
      </c>
      <c r="U133" s="121"/>
      <c r="V133" s="122">
        <f t="shared" si="19"/>
        <v>0</v>
      </c>
      <c r="W133" s="123">
        <f t="shared" si="20"/>
        <v>0</v>
      </c>
    </row>
    <row r="134" spans="1:23" ht="15.5" x14ac:dyDescent="0.35">
      <c r="A134" s="114"/>
      <c r="B134" s="115"/>
      <c r="C134" s="116">
        <v>0</v>
      </c>
      <c r="D134" s="555"/>
      <c r="E134" s="117">
        <f t="shared" si="15"/>
        <v>0</v>
      </c>
      <c r="F134" s="118"/>
      <c r="G134" s="119" t="b">
        <f t="shared" si="16"/>
        <v>0</v>
      </c>
      <c r="H134" s="118"/>
      <c r="I134" s="119" t="b">
        <f t="shared" si="21"/>
        <v>0</v>
      </c>
      <c r="J134" s="118"/>
      <c r="K134" s="120" t="b">
        <f t="shared" si="17"/>
        <v>0</v>
      </c>
      <c r="L134" s="118"/>
      <c r="M134" s="120" t="b">
        <f t="shared" si="18"/>
        <v>0</v>
      </c>
      <c r="N134" s="299"/>
      <c r="O134" s="120" t="b">
        <f t="shared" si="13"/>
        <v>0</v>
      </c>
      <c r="P134" s="120" t="b">
        <f t="shared" si="14"/>
        <v>0</v>
      </c>
      <c r="Q134" s="118"/>
      <c r="R134" s="118"/>
      <c r="S134" s="120">
        <f t="shared" si="11"/>
        <v>0</v>
      </c>
      <c r="T134" s="119" t="b">
        <f t="shared" si="12"/>
        <v>0</v>
      </c>
      <c r="U134" s="121"/>
      <c r="V134" s="122">
        <f t="shared" si="19"/>
        <v>0</v>
      </c>
      <c r="W134" s="123">
        <f t="shared" si="20"/>
        <v>0</v>
      </c>
    </row>
    <row r="135" spans="1:23" ht="15.5" x14ac:dyDescent="0.35">
      <c r="A135" s="114"/>
      <c r="B135" s="115"/>
      <c r="C135" s="116">
        <v>0</v>
      </c>
      <c r="D135" s="555"/>
      <c r="E135" s="117">
        <f t="shared" si="15"/>
        <v>0</v>
      </c>
      <c r="F135" s="118"/>
      <c r="G135" s="119" t="b">
        <f t="shared" si="16"/>
        <v>0</v>
      </c>
      <c r="H135" s="118"/>
      <c r="I135" s="119" t="b">
        <f t="shared" si="21"/>
        <v>0</v>
      </c>
      <c r="J135" s="118"/>
      <c r="K135" s="120" t="b">
        <f t="shared" si="17"/>
        <v>0</v>
      </c>
      <c r="L135" s="118"/>
      <c r="M135" s="120" t="b">
        <f t="shared" si="18"/>
        <v>0</v>
      </c>
      <c r="N135" s="299"/>
      <c r="O135" s="120" t="b">
        <f t="shared" si="13"/>
        <v>0</v>
      </c>
      <c r="P135" s="120" t="b">
        <f t="shared" si="14"/>
        <v>0</v>
      </c>
      <c r="Q135" s="118"/>
      <c r="R135" s="118"/>
      <c r="S135" s="120">
        <f t="shared" si="11"/>
        <v>0</v>
      </c>
      <c r="T135" s="119" t="b">
        <f t="shared" si="12"/>
        <v>0</v>
      </c>
      <c r="U135" s="121"/>
      <c r="V135" s="122">
        <f t="shared" si="19"/>
        <v>0</v>
      </c>
      <c r="W135" s="123">
        <f t="shared" si="20"/>
        <v>0</v>
      </c>
    </row>
    <row r="136" spans="1:23" ht="15.5" x14ac:dyDescent="0.35">
      <c r="A136" s="114"/>
      <c r="B136" s="115"/>
      <c r="C136" s="116">
        <v>0</v>
      </c>
      <c r="D136" s="555"/>
      <c r="E136" s="117">
        <f t="shared" si="15"/>
        <v>0</v>
      </c>
      <c r="F136" s="118"/>
      <c r="G136" s="119" t="b">
        <f t="shared" si="16"/>
        <v>0</v>
      </c>
      <c r="H136" s="118"/>
      <c r="I136" s="119" t="b">
        <f t="shared" si="21"/>
        <v>0</v>
      </c>
      <c r="J136" s="118"/>
      <c r="K136" s="120" t="b">
        <f t="shared" si="17"/>
        <v>0</v>
      </c>
      <c r="L136" s="118"/>
      <c r="M136" s="120" t="b">
        <f t="shared" si="18"/>
        <v>0</v>
      </c>
      <c r="N136" s="299"/>
      <c r="O136" s="120" t="b">
        <f t="shared" si="13"/>
        <v>0</v>
      </c>
      <c r="P136" s="120" t="b">
        <f t="shared" si="14"/>
        <v>0</v>
      </c>
      <c r="Q136" s="118"/>
      <c r="R136" s="118"/>
      <c r="S136" s="120">
        <f t="shared" si="11"/>
        <v>0</v>
      </c>
      <c r="T136" s="119" t="b">
        <f t="shared" si="12"/>
        <v>0</v>
      </c>
      <c r="U136" s="121"/>
      <c r="V136" s="122">
        <f t="shared" si="19"/>
        <v>0</v>
      </c>
      <c r="W136" s="123">
        <f t="shared" si="20"/>
        <v>0</v>
      </c>
    </row>
    <row r="137" spans="1:23" ht="15.5" x14ac:dyDescent="0.35">
      <c r="A137" s="114"/>
      <c r="B137" s="115"/>
      <c r="C137" s="116">
        <v>0</v>
      </c>
      <c r="D137" s="555"/>
      <c r="E137" s="117">
        <f t="shared" si="15"/>
        <v>0</v>
      </c>
      <c r="F137" s="118"/>
      <c r="G137" s="119" t="b">
        <f t="shared" si="16"/>
        <v>0</v>
      </c>
      <c r="H137" s="118"/>
      <c r="I137" s="119" t="b">
        <f t="shared" si="21"/>
        <v>0</v>
      </c>
      <c r="J137" s="118"/>
      <c r="K137" s="120" t="b">
        <f t="shared" si="17"/>
        <v>0</v>
      </c>
      <c r="L137" s="118"/>
      <c r="M137" s="120" t="b">
        <f t="shared" si="18"/>
        <v>0</v>
      </c>
      <c r="N137" s="299"/>
      <c r="O137" s="120" t="b">
        <f t="shared" si="13"/>
        <v>0</v>
      </c>
      <c r="P137" s="120" t="b">
        <f t="shared" si="14"/>
        <v>0</v>
      </c>
      <c r="Q137" s="118"/>
      <c r="R137" s="118"/>
      <c r="S137" s="120">
        <f t="shared" ref="S137:S200" si="22">P137*R137</f>
        <v>0</v>
      </c>
      <c r="T137" s="119" t="b">
        <f t="shared" ref="T137:T200" si="23">IF(Q137="Yes",M137*0.02+M137, IF(Q137="No",C137))</f>
        <v>0</v>
      </c>
      <c r="U137" s="121"/>
      <c r="V137" s="122">
        <f t="shared" si="19"/>
        <v>0</v>
      </c>
      <c r="W137" s="123">
        <f t="shared" si="20"/>
        <v>0</v>
      </c>
    </row>
    <row r="138" spans="1:23" ht="15.5" x14ac:dyDescent="0.35">
      <c r="A138" s="114"/>
      <c r="B138" s="115"/>
      <c r="C138" s="116">
        <v>0</v>
      </c>
      <c r="D138" s="555"/>
      <c r="E138" s="117">
        <f t="shared" si="15"/>
        <v>0</v>
      </c>
      <c r="F138" s="118"/>
      <c r="G138" s="119" t="b">
        <f t="shared" si="16"/>
        <v>0</v>
      </c>
      <c r="H138" s="118"/>
      <c r="I138" s="119" t="b">
        <f t="shared" si="21"/>
        <v>0</v>
      </c>
      <c r="J138" s="118"/>
      <c r="K138" s="120" t="b">
        <f t="shared" si="17"/>
        <v>0</v>
      </c>
      <c r="L138" s="118"/>
      <c r="M138" s="120" t="b">
        <f t="shared" si="18"/>
        <v>0</v>
      </c>
      <c r="N138" s="299"/>
      <c r="O138" s="120" t="b">
        <f t="shared" ref="O138:O201" si="24">IF(N138="Yes",M138*0.02+M138, IF(F138="No",C138))</f>
        <v>0</v>
      </c>
      <c r="P138" s="120" t="b">
        <f t="shared" ref="P138:P201" si="25">O138</f>
        <v>0</v>
      </c>
      <c r="Q138" s="118"/>
      <c r="R138" s="118"/>
      <c r="S138" s="120">
        <f t="shared" si="22"/>
        <v>0</v>
      </c>
      <c r="T138" s="119" t="b">
        <f t="shared" si="23"/>
        <v>0</v>
      </c>
      <c r="U138" s="121"/>
      <c r="V138" s="122">
        <f t="shared" si="19"/>
        <v>0</v>
      </c>
      <c r="W138" s="123">
        <f t="shared" si="20"/>
        <v>0</v>
      </c>
    </row>
    <row r="139" spans="1:23" ht="15.5" x14ac:dyDescent="0.35">
      <c r="A139" s="114"/>
      <c r="B139" s="115"/>
      <c r="C139" s="116">
        <v>0</v>
      </c>
      <c r="D139" s="555"/>
      <c r="E139" s="117">
        <f t="shared" ref="E139:E202" si="26">C139*D139</f>
        <v>0</v>
      </c>
      <c r="F139" s="118"/>
      <c r="G139" s="119" t="b">
        <f t="shared" ref="G139:G202" si="27">IF(F139="Yes",C139*0.034+C139, IF(F139="No",C139))</f>
        <v>0</v>
      </c>
      <c r="H139" s="118"/>
      <c r="I139" s="119" t="b">
        <f t="shared" si="21"/>
        <v>0</v>
      </c>
      <c r="J139" s="118"/>
      <c r="K139" s="120" t="b">
        <f t="shared" ref="K139:K202" si="28">IF(J139="Yes",I139*0.036+I139, IF(J139="No",C139))</f>
        <v>0</v>
      </c>
      <c r="L139" s="118"/>
      <c r="M139" s="120" t="b">
        <f t="shared" ref="M139:M202" si="29">IF(L139="Yes",K139*0.029+K139, IF(L139="No",C139))</f>
        <v>0</v>
      </c>
      <c r="N139" s="299"/>
      <c r="O139" s="120" t="b">
        <f t="shared" si="24"/>
        <v>0</v>
      </c>
      <c r="P139" s="120" t="b">
        <f t="shared" si="25"/>
        <v>0</v>
      </c>
      <c r="Q139" s="118"/>
      <c r="R139" s="118"/>
      <c r="S139" s="120">
        <f t="shared" si="22"/>
        <v>0</v>
      </c>
      <c r="T139" s="119" t="b">
        <f t="shared" si="23"/>
        <v>0</v>
      </c>
      <c r="U139" s="121"/>
      <c r="V139" s="122">
        <f t="shared" ref="V139:V202" si="30">T139*U139</f>
        <v>0</v>
      </c>
      <c r="W139" s="123">
        <f t="shared" ref="W139:W202" si="31">S139+V139</f>
        <v>0</v>
      </c>
    </row>
    <row r="140" spans="1:23" ht="15.5" x14ac:dyDescent="0.35">
      <c r="A140" s="114"/>
      <c r="B140" s="115"/>
      <c r="C140" s="116">
        <v>0</v>
      </c>
      <c r="D140" s="555"/>
      <c r="E140" s="117">
        <f t="shared" si="26"/>
        <v>0</v>
      </c>
      <c r="F140" s="118"/>
      <c r="G140" s="119" t="b">
        <f t="shared" si="27"/>
        <v>0</v>
      </c>
      <c r="H140" s="118"/>
      <c r="I140" s="119" t="b">
        <f t="shared" ref="I140:I203" si="32">IF(H140="Yes",G140*0.036+G140, IF(H140="No",C140))</f>
        <v>0</v>
      </c>
      <c r="J140" s="118"/>
      <c r="K140" s="120" t="b">
        <f t="shared" si="28"/>
        <v>0</v>
      </c>
      <c r="L140" s="118"/>
      <c r="M140" s="120" t="b">
        <f t="shared" si="29"/>
        <v>0</v>
      </c>
      <c r="N140" s="299"/>
      <c r="O140" s="120" t="b">
        <f t="shared" si="24"/>
        <v>0</v>
      </c>
      <c r="P140" s="120" t="b">
        <f t="shared" si="25"/>
        <v>0</v>
      </c>
      <c r="Q140" s="118"/>
      <c r="R140" s="118"/>
      <c r="S140" s="120">
        <f t="shared" si="22"/>
        <v>0</v>
      </c>
      <c r="T140" s="119" t="b">
        <f t="shared" si="23"/>
        <v>0</v>
      </c>
      <c r="U140" s="121"/>
      <c r="V140" s="122">
        <f t="shared" si="30"/>
        <v>0</v>
      </c>
      <c r="W140" s="123">
        <f t="shared" si="31"/>
        <v>0</v>
      </c>
    </row>
    <row r="141" spans="1:23" ht="15.5" x14ac:dyDescent="0.35">
      <c r="A141" s="114"/>
      <c r="B141" s="115"/>
      <c r="C141" s="116">
        <v>0</v>
      </c>
      <c r="D141" s="555"/>
      <c r="E141" s="117">
        <f t="shared" si="26"/>
        <v>0</v>
      </c>
      <c r="F141" s="118"/>
      <c r="G141" s="119" t="b">
        <f t="shared" si="27"/>
        <v>0</v>
      </c>
      <c r="H141" s="118"/>
      <c r="I141" s="119" t="b">
        <f t="shared" si="32"/>
        <v>0</v>
      </c>
      <c r="J141" s="118"/>
      <c r="K141" s="120" t="b">
        <f t="shared" si="28"/>
        <v>0</v>
      </c>
      <c r="L141" s="118"/>
      <c r="M141" s="120" t="b">
        <f t="shared" si="29"/>
        <v>0</v>
      </c>
      <c r="N141" s="299"/>
      <c r="O141" s="120" t="b">
        <f t="shared" si="24"/>
        <v>0</v>
      </c>
      <c r="P141" s="120" t="b">
        <f t="shared" si="25"/>
        <v>0</v>
      </c>
      <c r="Q141" s="118"/>
      <c r="R141" s="118"/>
      <c r="S141" s="120">
        <f t="shared" si="22"/>
        <v>0</v>
      </c>
      <c r="T141" s="119" t="b">
        <f t="shared" si="23"/>
        <v>0</v>
      </c>
      <c r="U141" s="121"/>
      <c r="V141" s="122">
        <f t="shared" si="30"/>
        <v>0</v>
      </c>
      <c r="W141" s="123">
        <f t="shared" si="31"/>
        <v>0</v>
      </c>
    </row>
    <row r="142" spans="1:23" ht="15.5" x14ac:dyDescent="0.35">
      <c r="A142" s="114"/>
      <c r="B142" s="115"/>
      <c r="C142" s="116">
        <v>0</v>
      </c>
      <c r="D142" s="555"/>
      <c r="E142" s="117">
        <f t="shared" si="26"/>
        <v>0</v>
      </c>
      <c r="F142" s="118"/>
      <c r="G142" s="119" t="b">
        <f t="shared" si="27"/>
        <v>0</v>
      </c>
      <c r="H142" s="118"/>
      <c r="I142" s="119" t="b">
        <f t="shared" si="32"/>
        <v>0</v>
      </c>
      <c r="J142" s="118"/>
      <c r="K142" s="120" t="b">
        <f t="shared" si="28"/>
        <v>0</v>
      </c>
      <c r="L142" s="118"/>
      <c r="M142" s="120" t="b">
        <f t="shared" si="29"/>
        <v>0</v>
      </c>
      <c r="N142" s="299"/>
      <c r="O142" s="120" t="b">
        <f t="shared" si="24"/>
        <v>0</v>
      </c>
      <c r="P142" s="120" t="b">
        <f t="shared" si="25"/>
        <v>0</v>
      </c>
      <c r="Q142" s="118"/>
      <c r="R142" s="118"/>
      <c r="S142" s="120">
        <f t="shared" si="22"/>
        <v>0</v>
      </c>
      <c r="T142" s="119" t="b">
        <f t="shared" si="23"/>
        <v>0</v>
      </c>
      <c r="U142" s="121"/>
      <c r="V142" s="122">
        <f t="shared" si="30"/>
        <v>0</v>
      </c>
      <c r="W142" s="123">
        <f t="shared" si="31"/>
        <v>0</v>
      </c>
    </row>
    <row r="143" spans="1:23" ht="15.5" x14ac:dyDescent="0.35">
      <c r="A143" s="114"/>
      <c r="B143" s="115"/>
      <c r="C143" s="116">
        <v>0</v>
      </c>
      <c r="D143" s="555"/>
      <c r="E143" s="117">
        <f t="shared" si="26"/>
        <v>0</v>
      </c>
      <c r="F143" s="118"/>
      <c r="G143" s="119" t="b">
        <f t="shared" si="27"/>
        <v>0</v>
      </c>
      <c r="H143" s="118"/>
      <c r="I143" s="119" t="b">
        <f t="shared" si="32"/>
        <v>0</v>
      </c>
      <c r="J143" s="118"/>
      <c r="K143" s="120" t="b">
        <f t="shared" si="28"/>
        <v>0</v>
      </c>
      <c r="L143" s="118"/>
      <c r="M143" s="120" t="b">
        <f t="shared" si="29"/>
        <v>0</v>
      </c>
      <c r="N143" s="299"/>
      <c r="O143" s="120" t="b">
        <f t="shared" si="24"/>
        <v>0</v>
      </c>
      <c r="P143" s="120" t="b">
        <f t="shared" si="25"/>
        <v>0</v>
      </c>
      <c r="Q143" s="118"/>
      <c r="R143" s="118"/>
      <c r="S143" s="120">
        <f t="shared" si="22"/>
        <v>0</v>
      </c>
      <c r="T143" s="119" t="b">
        <f t="shared" si="23"/>
        <v>0</v>
      </c>
      <c r="U143" s="121"/>
      <c r="V143" s="122">
        <f t="shared" si="30"/>
        <v>0</v>
      </c>
      <c r="W143" s="123">
        <f t="shared" si="31"/>
        <v>0</v>
      </c>
    </row>
    <row r="144" spans="1:23" ht="15.5" x14ac:dyDescent="0.35">
      <c r="A144" s="114"/>
      <c r="B144" s="115"/>
      <c r="C144" s="116">
        <v>0</v>
      </c>
      <c r="D144" s="555"/>
      <c r="E144" s="117">
        <f t="shared" si="26"/>
        <v>0</v>
      </c>
      <c r="F144" s="118"/>
      <c r="G144" s="119" t="b">
        <f t="shared" si="27"/>
        <v>0</v>
      </c>
      <c r="H144" s="118"/>
      <c r="I144" s="119" t="b">
        <f t="shared" si="32"/>
        <v>0</v>
      </c>
      <c r="J144" s="118"/>
      <c r="K144" s="120" t="b">
        <f t="shared" si="28"/>
        <v>0</v>
      </c>
      <c r="L144" s="118"/>
      <c r="M144" s="120" t="b">
        <f t="shared" si="29"/>
        <v>0</v>
      </c>
      <c r="N144" s="299"/>
      <c r="O144" s="120" t="b">
        <f t="shared" si="24"/>
        <v>0</v>
      </c>
      <c r="P144" s="120" t="b">
        <f t="shared" si="25"/>
        <v>0</v>
      </c>
      <c r="Q144" s="118"/>
      <c r="R144" s="118"/>
      <c r="S144" s="120">
        <f t="shared" si="22"/>
        <v>0</v>
      </c>
      <c r="T144" s="119" t="b">
        <f t="shared" si="23"/>
        <v>0</v>
      </c>
      <c r="U144" s="121"/>
      <c r="V144" s="122">
        <f t="shared" si="30"/>
        <v>0</v>
      </c>
      <c r="W144" s="123">
        <f t="shared" si="31"/>
        <v>0</v>
      </c>
    </row>
    <row r="145" spans="1:23" ht="15.5" x14ac:dyDescent="0.35">
      <c r="A145" s="114"/>
      <c r="B145" s="115"/>
      <c r="C145" s="116">
        <v>0</v>
      </c>
      <c r="D145" s="555"/>
      <c r="E145" s="117">
        <f t="shared" si="26"/>
        <v>0</v>
      </c>
      <c r="F145" s="118"/>
      <c r="G145" s="119" t="b">
        <f t="shared" si="27"/>
        <v>0</v>
      </c>
      <c r="H145" s="118"/>
      <c r="I145" s="119" t="b">
        <f t="shared" si="32"/>
        <v>0</v>
      </c>
      <c r="J145" s="118"/>
      <c r="K145" s="120" t="b">
        <f t="shared" si="28"/>
        <v>0</v>
      </c>
      <c r="L145" s="118"/>
      <c r="M145" s="120" t="b">
        <f t="shared" si="29"/>
        <v>0</v>
      </c>
      <c r="N145" s="299"/>
      <c r="O145" s="120" t="b">
        <f t="shared" si="24"/>
        <v>0</v>
      </c>
      <c r="P145" s="120" t="b">
        <f t="shared" si="25"/>
        <v>0</v>
      </c>
      <c r="Q145" s="118"/>
      <c r="R145" s="118"/>
      <c r="S145" s="120">
        <f t="shared" si="22"/>
        <v>0</v>
      </c>
      <c r="T145" s="119" t="b">
        <f t="shared" si="23"/>
        <v>0</v>
      </c>
      <c r="U145" s="121"/>
      <c r="V145" s="122">
        <f t="shared" si="30"/>
        <v>0</v>
      </c>
      <c r="W145" s="123">
        <f t="shared" si="31"/>
        <v>0</v>
      </c>
    </row>
    <row r="146" spans="1:23" ht="15.5" x14ac:dyDescent="0.35">
      <c r="A146" s="114"/>
      <c r="B146" s="115"/>
      <c r="C146" s="116">
        <v>0</v>
      </c>
      <c r="D146" s="555"/>
      <c r="E146" s="117">
        <f t="shared" si="26"/>
        <v>0</v>
      </c>
      <c r="F146" s="118"/>
      <c r="G146" s="119" t="b">
        <f t="shared" si="27"/>
        <v>0</v>
      </c>
      <c r="H146" s="118"/>
      <c r="I146" s="119" t="b">
        <f t="shared" si="32"/>
        <v>0</v>
      </c>
      <c r="J146" s="118"/>
      <c r="K146" s="120" t="b">
        <f t="shared" si="28"/>
        <v>0</v>
      </c>
      <c r="L146" s="118"/>
      <c r="M146" s="120" t="b">
        <f t="shared" si="29"/>
        <v>0</v>
      </c>
      <c r="N146" s="299"/>
      <c r="O146" s="120" t="b">
        <f t="shared" si="24"/>
        <v>0</v>
      </c>
      <c r="P146" s="120" t="b">
        <f t="shared" si="25"/>
        <v>0</v>
      </c>
      <c r="Q146" s="118"/>
      <c r="R146" s="118"/>
      <c r="S146" s="120">
        <f t="shared" si="22"/>
        <v>0</v>
      </c>
      <c r="T146" s="119" t="b">
        <f t="shared" si="23"/>
        <v>0</v>
      </c>
      <c r="U146" s="121"/>
      <c r="V146" s="122">
        <f t="shared" si="30"/>
        <v>0</v>
      </c>
      <c r="W146" s="123">
        <f t="shared" si="31"/>
        <v>0</v>
      </c>
    </row>
    <row r="147" spans="1:23" ht="15.5" x14ac:dyDescent="0.35">
      <c r="A147" s="114"/>
      <c r="B147" s="115"/>
      <c r="C147" s="116">
        <v>0</v>
      </c>
      <c r="D147" s="555"/>
      <c r="E147" s="117">
        <f t="shared" si="26"/>
        <v>0</v>
      </c>
      <c r="F147" s="118"/>
      <c r="G147" s="119" t="b">
        <f t="shared" si="27"/>
        <v>0</v>
      </c>
      <c r="H147" s="118"/>
      <c r="I147" s="119" t="b">
        <f t="shared" si="32"/>
        <v>0</v>
      </c>
      <c r="J147" s="118"/>
      <c r="K147" s="120" t="b">
        <f t="shared" si="28"/>
        <v>0</v>
      </c>
      <c r="L147" s="118"/>
      <c r="M147" s="120" t="b">
        <f t="shared" si="29"/>
        <v>0</v>
      </c>
      <c r="N147" s="299"/>
      <c r="O147" s="120" t="b">
        <f t="shared" si="24"/>
        <v>0</v>
      </c>
      <c r="P147" s="120" t="b">
        <f t="shared" si="25"/>
        <v>0</v>
      </c>
      <c r="Q147" s="118"/>
      <c r="R147" s="118"/>
      <c r="S147" s="120">
        <f t="shared" si="22"/>
        <v>0</v>
      </c>
      <c r="T147" s="119" t="b">
        <f t="shared" si="23"/>
        <v>0</v>
      </c>
      <c r="U147" s="121"/>
      <c r="V147" s="122">
        <f t="shared" si="30"/>
        <v>0</v>
      </c>
      <c r="W147" s="123">
        <f t="shared" si="31"/>
        <v>0</v>
      </c>
    </row>
    <row r="148" spans="1:23" ht="15.5" x14ac:dyDescent="0.35">
      <c r="A148" s="114"/>
      <c r="B148" s="115"/>
      <c r="C148" s="116">
        <v>0</v>
      </c>
      <c r="D148" s="555"/>
      <c r="E148" s="117">
        <f t="shared" si="26"/>
        <v>0</v>
      </c>
      <c r="F148" s="118"/>
      <c r="G148" s="119" t="b">
        <f t="shared" si="27"/>
        <v>0</v>
      </c>
      <c r="H148" s="118"/>
      <c r="I148" s="119" t="b">
        <f t="shared" si="32"/>
        <v>0</v>
      </c>
      <c r="J148" s="118"/>
      <c r="K148" s="120" t="b">
        <f t="shared" si="28"/>
        <v>0</v>
      </c>
      <c r="L148" s="118"/>
      <c r="M148" s="120" t="b">
        <f t="shared" si="29"/>
        <v>0</v>
      </c>
      <c r="N148" s="299"/>
      <c r="O148" s="120" t="b">
        <f t="shared" si="24"/>
        <v>0</v>
      </c>
      <c r="P148" s="120" t="b">
        <f t="shared" si="25"/>
        <v>0</v>
      </c>
      <c r="Q148" s="118"/>
      <c r="R148" s="118"/>
      <c r="S148" s="120">
        <f t="shared" si="22"/>
        <v>0</v>
      </c>
      <c r="T148" s="119" t="b">
        <f t="shared" si="23"/>
        <v>0</v>
      </c>
      <c r="U148" s="121"/>
      <c r="V148" s="122">
        <f t="shared" si="30"/>
        <v>0</v>
      </c>
      <c r="W148" s="123">
        <f t="shared" si="31"/>
        <v>0</v>
      </c>
    </row>
    <row r="149" spans="1:23" ht="15.5" x14ac:dyDescent="0.35">
      <c r="A149" s="114"/>
      <c r="B149" s="115"/>
      <c r="C149" s="116">
        <v>0</v>
      </c>
      <c r="D149" s="555"/>
      <c r="E149" s="117">
        <f t="shared" si="26"/>
        <v>0</v>
      </c>
      <c r="F149" s="118"/>
      <c r="G149" s="119" t="b">
        <f t="shared" si="27"/>
        <v>0</v>
      </c>
      <c r="H149" s="118"/>
      <c r="I149" s="119" t="b">
        <f t="shared" si="32"/>
        <v>0</v>
      </c>
      <c r="J149" s="118"/>
      <c r="K149" s="120" t="b">
        <f t="shared" si="28"/>
        <v>0</v>
      </c>
      <c r="L149" s="118"/>
      <c r="M149" s="120" t="b">
        <f t="shared" si="29"/>
        <v>0</v>
      </c>
      <c r="N149" s="299"/>
      <c r="O149" s="120" t="b">
        <f t="shared" si="24"/>
        <v>0</v>
      </c>
      <c r="P149" s="120" t="b">
        <f t="shared" si="25"/>
        <v>0</v>
      </c>
      <c r="Q149" s="118"/>
      <c r="R149" s="118"/>
      <c r="S149" s="120">
        <f t="shared" si="22"/>
        <v>0</v>
      </c>
      <c r="T149" s="119" t="b">
        <f t="shared" si="23"/>
        <v>0</v>
      </c>
      <c r="U149" s="121"/>
      <c r="V149" s="122">
        <f t="shared" si="30"/>
        <v>0</v>
      </c>
      <c r="W149" s="123">
        <f t="shared" si="31"/>
        <v>0</v>
      </c>
    </row>
    <row r="150" spans="1:23" ht="15.5" x14ac:dyDescent="0.35">
      <c r="A150" s="114"/>
      <c r="B150" s="115"/>
      <c r="C150" s="116">
        <v>0</v>
      </c>
      <c r="D150" s="555"/>
      <c r="E150" s="117">
        <f t="shared" si="26"/>
        <v>0</v>
      </c>
      <c r="F150" s="118"/>
      <c r="G150" s="119" t="b">
        <f t="shared" si="27"/>
        <v>0</v>
      </c>
      <c r="H150" s="118"/>
      <c r="I150" s="119" t="b">
        <f t="shared" si="32"/>
        <v>0</v>
      </c>
      <c r="J150" s="118"/>
      <c r="K150" s="120" t="b">
        <f t="shared" si="28"/>
        <v>0</v>
      </c>
      <c r="L150" s="118"/>
      <c r="M150" s="120" t="b">
        <f t="shared" si="29"/>
        <v>0</v>
      </c>
      <c r="N150" s="299"/>
      <c r="O150" s="120" t="b">
        <f t="shared" si="24"/>
        <v>0</v>
      </c>
      <c r="P150" s="120" t="b">
        <f t="shared" si="25"/>
        <v>0</v>
      </c>
      <c r="Q150" s="118"/>
      <c r="R150" s="118"/>
      <c r="S150" s="120">
        <f t="shared" si="22"/>
        <v>0</v>
      </c>
      <c r="T150" s="119" t="b">
        <f t="shared" si="23"/>
        <v>0</v>
      </c>
      <c r="U150" s="121"/>
      <c r="V150" s="122">
        <f t="shared" si="30"/>
        <v>0</v>
      </c>
      <c r="W150" s="123">
        <f t="shared" si="31"/>
        <v>0</v>
      </c>
    </row>
    <row r="151" spans="1:23" ht="15.5" x14ac:dyDescent="0.35">
      <c r="A151" s="114"/>
      <c r="B151" s="115"/>
      <c r="C151" s="116">
        <v>0</v>
      </c>
      <c r="D151" s="555"/>
      <c r="E151" s="117">
        <f t="shared" si="26"/>
        <v>0</v>
      </c>
      <c r="F151" s="118"/>
      <c r="G151" s="119" t="b">
        <f t="shared" si="27"/>
        <v>0</v>
      </c>
      <c r="H151" s="118"/>
      <c r="I151" s="119" t="b">
        <f t="shared" si="32"/>
        <v>0</v>
      </c>
      <c r="J151" s="118"/>
      <c r="K151" s="120" t="b">
        <f t="shared" si="28"/>
        <v>0</v>
      </c>
      <c r="L151" s="118"/>
      <c r="M151" s="120" t="b">
        <f t="shared" si="29"/>
        <v>0</v>
      </c>
      <c r="N151" s="299"/>
      <c r="O151" s="120" t="b">
        <f t="shared" si="24"/>
        <v>0</v>
      </c>
      <c r="P151" s="120" t="b">
        <f t="shared" si="25"/>
        <v>0</v>
      </c>
      <c r="Q151" s="118"/>
      <c r="R151" s="118"/>
      <c r="S151" s="120">
        <f t="shared" si="22"/>
        <v>0</v>
      </c>
      <c r="T151" s="119" t="b">
        <f t="shared" si="23"/>
        <v>0</v>
      </c>
      <c r="U151" s="121"/>
      <c r="V151" s="122">
        <f t="shared" si="30"/>
        <v>0</v>
      </c>
      <c r="W151" s="123">
        <f t="shared" si="31"/>
        <v>0</v>
      </c>
    </row>
    <row r="152" spans="1:23" ht="15.5" x14ac:dyDescent="0.35">
      <c r="A152" s="114"/>
      <c r="B152" s="115"/>
      <c r="C152" s="116">
        <v>0</v>
      </c>
      <c r="D152" s="555"/>
      <c r="E152" s="117">
        <f t="shared" si="26"/>
        <v>0</v>
      </c>
      <c r="F152" s="118"/>
      <c r="G152" s="119" t="b">
        <f t="shared" si="27"/>
        <v>0</v>
      </c>
      <c r="H152" s="118"/>
      <c r="I152" s="119" t="b">
        <f t="shared" si="32"/>
        <v>0</v>
      </c>
      <c r="J152" s="118"/>
      <c r="K152" s="120" t="b">
        <f t="shared" si="28"/>
        <v>0</v>
      </c>
      <c r="L152" s="118"/>
      <c r="M152" s="120" t="b">
        <f t="shared" si="29"/>
        <v>0</v>
      </c>
      <c r="N152" s="299"/>
      <c r="O152" s="120" t="b">
        <f t="shared" si="24"/>
        <v>0</v>
      </c>
      <c r="P152" s="120" t="b">
        <f t="shared" si="25"/>
        <v>0</v>
      </c>
      <c r="Q152" s="118"/>
      <c r="R152" s="118"/>
      <c r="S152" s="120">
        <f t="shared" si="22"/>
        <v>0</v>
      </c>
      <c r="T152" s="119" t="b">
        <f t="shared" si="23"/>
        <v>0</v>
      </c>
      <c r="U152" s="121"/>
      <c r="V152" s="122">
        <f t="shared" si="30"/>
        <v>0</v>
      </c>
      <c r="W152" s="123">
        <f t="shared" si="31"/>
        <v>0</v>
      </c>
    </row>
    <row r="153" spans="1:23" ht="15.5" x14ac:dyDescent="0.35">
      <c r="A153" s="114"/>
      <c r="B153" s="115"/>
      <c r="C153" s="116">
        <v>0</v>
      </c>
      <c r="D153" s="555"/>
      <c r="E153" s="117">
        <f t="shared" si="26"/>
        <v>0</v>
      </c>
      <c r="F153" s="118"/>
      <c r="G153" s="119" t="b">
        <f t="shared" si="27"/>
        <v>0</v>
      </c>
      <c r="H153" s="118"/>
      <c r="I153" s="119" t="b">
        <f t="shared" si="32"/>
        <v>0</v>
      </c>
      <c r="J153" s="118"/>
      <c r="K153" s="120" t="b">
        <f t="shared" si="28"/>
        <v>0</v>
      </c>
      <c r="L153" s="118"/>
      <c r="M153" s="120" t="b">
        <f t="shared" si="29"/>
        <v>0</v>
      </c>
      <c r="N153" s="299"/>
      <c r="O153" s="120" t="b">
        <f t="shared" si="24"/>
        <v>0</v>
      </c>
      <c r="P153" s="120" t="b">
        <f t="shared" si="25"/>
        <v>0</v>
      </c>
      <c r="Q153" s="118"/>
      <c r="R153" s="118"/>
      <c r="S153" s="120">
        <f t="shared" si="22"/>
        <v>0</v>
      </c>
      <c r="T153" s="119" t="b">
        <f t="shared" si="23"/>
        <v>0</v>
      </c>
      <c r="U153" s="121"/>
      <c r="V153" s="122">
        <f t="shared" si="30"/>
        <v>0</v>
      </c>
      <c r="W153" s="123">
        <f t="shared" si="31"/>
        <v>0</v>
      </c>
    </row>
    <row r="154" spans="1:23" ht="15.5" x14ac:dyDescent="0.35">
      <c r="A154" s="114"/>
      <c r="B154" s="115"/>
      <c r="C154" s="116">
        <v>0</v>
      </c>
      <c r="D154" s="555"/>
      <c r="E154" s="117">
        <f t="shared" si="26"/>
        <v>0</v>
      </c>
      <c r="F154" s="118"/>
      <c r="G154" s="119" t="b">
        <f t="shared" si="27"/>
        <v>0</v>
      </c>
      <c r="H154" s="118"/>
      <c r="I154" s="119" t="b">
        <f t="shared" si="32"/>
        <v>0</v>
      </c>
      <c r="J154" s="118"/>
      <c r="K154" s="120" t="b">
        <f t="shared" si="28"/>
        <v>0</v>
      </c>
      <c r="L154" s="118"/>
      <c r="M154" s="120" t="b">
        <f t="shared" si="29"/>
        <v>0</v>
      </c>
      <c r="N154" s="299"/>
      <c r="O154" s="120" t="b">
        <f t="shared" si="24"/>
        <v>0</v>
      </c>
      <c r="P154" s="120" t="b">
        <f t="shared" si="25"/>
        <v>0</v>
      </c>
      <c r="Q154" s="118"/>
      <c r="R154" s="118"/>
      <c r="S154" s="120">
        <f t="shared" si="22"/>
        <v>0</v>
      </c>
      <c r="T154" s="119" t="b">
        <f t="shared" si="23"/>
        <v>0</v>
      </c>
      <c r="U154" s="121"/>
      <c r="V154" s="122">
        <f t="shared" si="30"/>
        <v>0</v>
      </c>
      <c r="W154" s="123">
        <f t="shared" si="31"/>
        <v>0</v>
      </c>
    </row>
    <row r="155" spans="1:23" ht="15.5" x14ac:dyDescent="0.35">
      <c r="A155" s="114"/>
      <c r="B155" s="115"/>
      <c r="C155" s="116">
        <v>0</v>
      </c>
      <c r="D155" s="555"/>
      <c r="E155" s="117">
        <f t="shared" si="26"/>
        <v>0</v>
      </c>
      <c r="F155" s="118"/>
      <c r="G155" s="119" t="b">
        <f t="shared" si="27"/>
        <v>0</v>
      </c>
      <c r="H155" s="118"/>
      <c r="I155" s="119" t="b">
        <f t="shared" si="32"/>
        <v>0</v>
      </c>
      <c r="J155" s="118"/>
      <c r="K155" s="120" t="b">
        <f t="shared" si="28"/>
        <v>0</v>
      </c>
      <c r="L155" s="118"/>
      <c r="M155" s="120" t="b">
        <f t="shared" si="29"/>
        <v>0</v>
      </c>
      <c r="N155" s="299"/>
      <c r="O155" s="120" t="b">
        <f t="shared" si="24"/>
        <v>0</v>
      </c>
      <c r="P155" s="120" t="b">
        <f t="shared" si="25"/>
        <v>0</v>
      </c>
      <c r="Q155" s="118"/>
      <c r="R155" s="118"/>
      <c r="S155" s="120">
        <f t="shared" si="22"/>
        <v>0</v>
      </c>
      <c r="T155" s="119" t="b">
        <f t="shared" si="23"/>
        <v>0</v>
      </c>
      <c r="U155" s="121"/>
      <c r="V155" s="122">
        <f t="shared" si="30"/>
        <v>0</v>
      </c>
      <c r="W155" s="123">
        <f t="shared" si="31"/>
        <v>0</v>
      </c>
    </row>
    <row r="156" spans="1:23" ht="15.5" x14ac:dyDescent="0.35">
      <c r="A156" s="114"/>
      <c r="B156" s="115"/>
      <c r="C156" s="116">
        <v>0</v>
      </c>
      <c r="D156" s="555"/>
      <c r="E156" s="117">
        <f t="shared" si="26"/>
        <v>0</v>
      </c>
      <c r="F156" s="118"/>
      <c r="G156" s="119" t="b">
        <f t="shared" si="27"/>
        <v>0</v>
      </c>
      <c r="H156" s="118"/>
      <c r="I156" s="119" t="b">
        <f t="shared" si="32"/>
        <v>0</v>
      </c>
      <c r="J156" s="118"/>
      <c r="K156" s="120" t="b">
        <f t="shared" si="28"/>
        <v>0</v>
      </c>
      <c r="L156" s="118"/>
      <c r="M156" s="120" t="b">
        <f t="shared" si="29"/>
        <v>0</v>
      </c>
      <c r="N156" s="299"/>
      <c r="O156" s="120" t="b">
        <f t="shared" si="24"/>
        <v>0</v>
      </c>
      <c r="P156" s="120" t="b">
        <f t="shared" si="25"/>
        <v>0</v>
      </c>
      <c r="Q156" s="118"/>
      <c r="R156" s="118"/>
      <c r="S156" s="120">
        <f t="shared" si="22"/>
        <v>0</v>
      </c>
      <c r="T156" s="119" t="b">
        <f t="shared" si="23"/>
        <v>0</v>
      </c>
      <c r="U156" s="121"/>
      <c r="V156" s="122">
        <f t="shared" si="30"/>
        <v>0</v>
      </c>
      <c r="W156" s="123">
        <f t="shared" si="31"/>
        <v>0</v>
      </c>
    </row>
    <row r="157" spans="1:23" ht="15.5" x14ac:dyDescent="0.35">
      <c r="A157" s="114"/>
      <c r="B157" s="115"/>
      <c r="C157" s="116">
        <v>0</v>
      </c>
      <c r="D157" s="555"/>
      <c r="E157" s="117">
        <f t="shared" si="26"/>
        <v>0</v>
      </c>
      <c r="F157" s="118"/>
      <c r="G157" s="119" t="b">
        <f t="shared" si="27"/>
        <v>0</v>
      </c>
      <c r="H157" s="118"/>
      <c r="I157" s="119" t="b">
        <f t="shared" si="32"/>
        <v>0</v>
      </c>
      <c r="J157" s="118"/>
      <c r="K157" s="120" t="b">
        <f t="shared" si="28"/>
        <v>0</v>
      </c>
      <c r="L157" s="118"/>
      <c r="M157" s="120" t="b">
        <f t="shared" si="29"/>
        <v>0</v>
      </c>
      <c r="N157" s="299"/>
      <c r="O157" s="120" t="b">
        <f t="shared" si="24"/>
        <v>0</v>
      </c>
      <c r="P157" s="120" t="b">
        <f t="shared" si="25"/>
        <v>0</v>
      </c>
      <c r="Q157" s="118"/>
      <c r="R157" s="118"/>
      <c r="S157" s="120">
        <f t="shared" si="22"/>
        <v>0</v>
      </c>
      <c r="T157" s="119" t="b">
        <f t="shared" si="23"/>
        <v>0</v>
      </c>
      <c r="U157" s="121"/>
      <c r="V157" s="122">
        <f t="shared" si="30"/>
        <v>0</v>
      </c>
      <c r="W157" s="123">
        <f t="shared" si="31"/>
        <v>0</v>
      </c>
    </row>
    <row r="158" spans="1:23" ht="15.5" x14ac:dyDescent="0.35">
      <c r="A158" s="114"/>
      <c r="B158" s="115"/>
      <c r="C158" s="116">
        <v>0</v>
      </c>
      <c r="D158" s="555"/>
      <c r="E158" s="117">
        <f t="shared" si="26"/>
        <v>0</v>
      </c>
      <c r="F158" s="118"/>
      <c r="G158" s="119" t="b">
        <f t="shared" si="27"/>
        <v>0</v>
      </c>
      <c r="H158" s="118"/>
      <c r="I158" s="119" t="b">
        <f t="shared" si="32"/>
        <v>0</v>
      </c>
      <c r="J158" s="118"/>
      <c r="K158" s="120" t="b">
        <f t="shared" si="28"/>
        <v>0</v>
      </c>
      <c r="L158" s="118"/>
      <c r="M158" s="120" t="b">
        <f t="shared" si="29"/>
        <v>0</v>
      </c>
      <c r="N158" s="299"/>
      <c r="O158" s="120" t="b">
        <f t="shared" si="24"/>
        <v>0</v>
      </c>
      <c r="P158" s="120" t="b">
        <f t="shared" si="25"/>
        <v>0</v>
      </c>
      <c r="Q158" s="118"/>
      <c r="R158" s="118"/>
      <c r="S158" s="120">
        <f t="shared" si="22"/>
        <v>0</v>
      </c>
      <c r="T158" s="119" t="b">
        <f t="shared" si="23"/>
        <v>0</v>
      </c>
      <c r="U158" s="121"/>
      <c r="V158" s="122">
        <f t="shared" si="30"/>
        <v>0</v>
      </c>
      <c r="W158" s="123">
        <f t="shared" si="31"/>
        <v>0</v>
      </c>
    </row>
    <row r="159" spans="1:23" ht="15.5" x14ac:dyDescent="0.35">
      <c r="A159" s="114"/>
      <c r="B159" s="115"/>
      <c r="C159" s="116">
        <v>0</v>
      </c>
      <c r="D159" s="555"/>
      <c r="E159" s="117">
        <f t="shared" si="26"/>
        <v>0</v>
      </c>
      <c r="F159" s="118"/>
      <c r="G159" s="119" t="b">
        <f t="shared" si="27"/>
        <v>0</v>
      </c>
      <c r="H159" s="118"/>
      <c r="I159" s="119" t="b">
        <f t="shared" si="32"/>
        <v>0</v>
      </c>
      <c r="J159" s="118"/>
      <c r="K159" s="120" t="b">
        <f t="shared" si="28"/>
        <v>0</v>
      </c>
      <c r="L159" s="118"/>
      <c r="M159" s="120" t="b">
        <f t="shared" si="29"/>
        <v>0</v>
      </c>
      <c r="N159" s="299"/>
      <c r="O159" s="120" t="b">
        <f t="shared" si="24"/>
        <v>0</v>
      </c>
      <c r="P159" s="120" t="b">
        <f t="shared" si="25"/>
        <v>0</v>
      </c>
      <c r="Q159" s="118"/>
      <c r="R159" s="118"/>
      <c r="S159" s="120">
        <f t="shared" si="22"/>
        <v>0</v>
      </c>
      <c r="T159" s="119" t="b">
        <f t="shared" si="23"/>
        <v>0</v>
      </c>
      <c r="U159" s="121"/>
      <c r="V159" s="122">
        <f t="shared" si="30"/>
        <v>0</v>
      </c>
      <c r="W159" s="123">
        <f t="shared" si="31"/>
        <v>0</v>
      </c>
    </row>
    <row r="160" spans="1:23" ht="15.5" x14ac:dyDescent="0.35">
      <c r="A160" s="114"/>
      <c r="B160" s="115"/>
      <c r="C160" s="116">
        <v>0</v>
      </c>
      <c r="D160" s="555"/>
      <c r="E160" s="117">
        <f t="shared" si="26"/>
        <v>0</v>
      </c>
      <c r="F160" s="118"/>
      <c r="G160" s="119" t="b">
        <f t="shared" si="27"/>
        <v>0</v>
      </c>
      <c r="H160" s="118"/>
      <c r="I160" s="119" t="b">
        <f t="shared" si="32"/>
        <v>0</v>
      </c>
      <c r="J160" s="118"/>
      <c r="K160" s="120" t="b">
        <f t="shared" si="28"/>
        <v>0</v>
      </c>
      <c r="L160" s="118"/>
      <c r="M160" s="120" t="b">
        <f t="shared" si="29"/>
        <v>0</v>
      </c>
      <c r="N160" s="299"/>
      <c r="O160" s="120" t="b">
        <f t="shared" si="24"/>
        <v>0</v>
      </c>
      <c r="P160" s="120" t="b">
        <f t="shared" si="25"/>
        <v>0</v>
      </c>
      <c r="Q160" s="118"/>
      <c r="R160" s="118"/>
      <c r="S160" s="120">
        <f t="shared" si="22"/>
        <v>0</v>
      </c>
      <c r="T160" s="119" t="b">
        <f t="shared" si="23"/>
        <v>0</v>
      </c>
      <c r="U160" s="121"/>
      <c r="V160" s="122">
        <f t="shared" si="30"/>
        <v>0</v>
      </c>
      <c r="W160" s="123">
        <f t="shared" si="31"/>
        <v>0</v>
      </c>
    </row>
    <row r="161" spans="1:23" ht="15.5" x14ac:dyDescent="0.35">
      <c r="A161" s="114"/>
      <c r="B161" s="115"/>
      <c r="C161" s="116">
        <v>0</v>
      </c>
      <c r="D161" s="555"/>
      <c r="E161" s="117">
        <f t="shared" si="26"/>
        <v>0</v>
      </c>
      <c r="F161" s="118"/>
      <c r="G161" s="119" t="b">
        <f t="shared" si="27"/>
        <v>0</v>
      </c>
      <c r="H161" s="118"/>
      <c r="I161" s="119" t="b">
        <f t="shared" si="32"/>
        <v>0</v>
      </c>
      <c r="J161" s="118"/>
      <c r="K161" s="120" t="b">
        <f t="shared" si="28"/>
        <v>0</v>
      </c>
      <c r="L161" s="118"/>
      <c r="M161" s="120" t="b">
        <f t="shared" si="29"/>
        <v>0</v>
      </c>
      <c r="N161" s="299"/>
      <c r="O161" s="120" t="b">
        <f t="shared" si="24"/>
        <v>0</v>
      </c>
      <c r="P161" s="120" t="b">
        <f t="shared" si="25"/>
        <v>0</v>
      </c>
      <c r="Q161" s="118"/>
      <c r="R161" s="118"/>
      <c r="S161" s="120">
        <f t="shared" si="22"/>
        <v>0</v>
      </c>
      <c r="T161" s="119" t="b">
        <f t="shared" si="23"/>
        <v>0</v>
      </c>
      <c r="U161" s="121"/>
      <c r="V161" s="122">
        <f t="shared" si="30"/>
        <v>0</v>
      </c>
      <c r="W161" s="123">
        <f t="shared" si="31"/>
        <v>0</v>
      </c>
    </row>
    <row r="162" spans="1:23" ht="15.5" x14ac:dyDescent="0.35">
      <c r="A162" s="114"/>
      <c r="B162" s="115"/>
      <c r="C162" s="116">
        <v>0</v>
      </c>
      <c r="D162" s="555"/>
      <c r="E162" s="117">
        <f t="shared" si="26"/>
        <v>0</v>
      </c>
      <c r="F162" s="118"/>
      <c r="G162" s="119" t="b">
        <f t="shared" si="27"/>
        <v>0</v>
      </c>
      <c r="H162" s="118"/>
      <c r="I162" s="119" t="b">
        <f t="shared" si="32"/>
        <v>0</v>
      </c>
      <c r="J162" s="118"/>
      <c r="K162" s="120" t="b">
        <f t="shared" si="28"/>
        <v>0</v>
      </c>
      <c r="L162" s="118"/>
      <c r="M162" s="120" t="b">
        <f t="shared" si="29"/>
        <v>0</v>
      </c>
      <c r="N162" s="299"/>
      <c r="O162" s="120" t="b">
        <f t="shared" si="24"/>
        <v>0</v>
      </c>
      <c r="P162" s="120" t="b">
        <f t="shared" si="25"/>
        <v>0</v>
      </c>
      <c r="Q162" s="118"/>
      <c r="R162" s="118"/>
      <c r="S162" s="120">
        <f t="shared" si="22"/>
        <v>0</v>
      </c>
      <c r="T162" s="119" t="b">
        <f t="shared" si="23"/>
        <v>0</v>
      </c>
      <c r="U162" s="121"/>
      <c r="V162" s="122">
        <f t="shared" si="30"/>
        <v>0</v>
      </c>
      <c r="W162" s="123">
        <f t="shared" si="31"/>
        <v>0</v>
      </c>
    </row>
    <row r="163" spans="1:23" ht="15.5" x14ac:dyDescent="0.35">
      <c r="A163" s="114"/>
      <c r="B163" s="115"/>
      <c r="C163" s="116">
        <v>0</v>
      </c>
      <c r="D163" s="555"/>
      <c r="E163" s="117">
        <f t="shared" si="26"/>
        <v>0</v>
      </c>
      <c r="F163" s="118"/>
      <c r="G163" s="119" t="b">
        <f t="shared" si="27"/>
        <v>0</v>
      </c>
      <c r="H163" s="118"/>
      <c r="I163" s="119" t="b">
        <f t="shared" si="32"/>
        <v>0</v>
      </c>
      <c r="J163" s="118"/>
      <c r="K163" s="120" t="b">
        <f t="shared" si="28"/>
        <v>0</v>
      </c>
      <c r="L163" s="118"/>
      <c r="M163" s="120" t="b">
        <f t="shared" si="29"/>
        <v>0</v>
      </c>
      <c r="N163" s="299"/>
      <c r="O163" s="120" t="b">
        <f t="shared" si="24"/>
        <v>0</v>
      </c>
      <c r="P163" s="120" t="b">
        <f t="shared" si="25"/>
        <v>0</v>
      </c>
      <c r="Q163" s="118"/>
      <c r="R163" s="118"/>
      <c r="S163" s="120">
        <f t="shared" si="22"/>
        <v>0</v>
      </c>
      <c r="T163" s="119" t="b">
        <f t="shared" si="23"/>
        <v>0</v>
      </c>
      <c r="U163" s="121"/>
      <c r="V163" s="122">
        <f t="shared" si="30"/>
        <v>0</v>
      </c>
      <c r="W163" s="123">
        <f t="shared" si="31"/>
        <v>0</v>
      </c>
    </row>
    <row r="164" spans="1:23" ht="15.5" x14ac:dyDescent="0.35">
      <c r="A164" s="114"/>
      <c r="B164" s="115"/>
      <c r="C164" s="116">
        <v>0</v>
      </c>
      <c r="D164" s="555"/>
      <c r="E164" s="117">
        <f t="shared" si="26"/>
        <v>0</v>
      </c>
      <c r="F164" s="118"/>
      <c r="G164" s="119" t="b">
        <f t="shared" si="27"/>
        <v>0</v>
      </c>
      <c r="H164" s="118"/>
      <c r="I164" s="119" t="b">
        <f t="shared" si="32"/>
        <v>0</v>
      </c>
      <c r="J164" s="118"/>
      <c r="K164" s="120" t="b">
        <f t="shared" si="28"/>
        <v>0</v>
      </c>
      <c r="L164" s="118"/>
      <c r="M164" s="120" t="b">
        <f t="shared" si="29"/>
        <v>0</v>
      </c>
      <c r="N164" s="299"/>
      <c r="O164" s="120" t="b">
        <f t="shared" si="24"/>
        <v>0</v>
      </c>
      <c r="P164" s="120" t="b">
        <f t="shared" si="25"/>
        <v>0</v>
      </c>
      <c r="Q164" s="118"/>
      <c r="R164" s="118"/>
      <c r="S164" s="120">
        <f t="shared" si="22"/>
        <v>0</v>
      </c>
      <c r="T164" s="119" t="b">
        <f t="shared" si="23"/>
        <v>0</v>
      </c>
      <c r="U164" s="121"/>
      <c r="V164" s="122">
        <f t="shared" si="30"/>
        <v>0</v>
      </c>
      <c r="W164" s="123">
        <f t="shared" si="31"/>
        <v>0</v>
      </c>
    </row>
    <row r="165" spans="1:23" ht="15.5" x14ac:dyDescent="0.35">
      <c r="A165" s="114"/>
      <c r="B165" s="115"/>
      <c r="C165" s="116">
        <v>0</v>
      </c>
      <c r="D165" s="555"/>
      <c r="E165" s="117">
        <f t="shared" si="26"/>
        <v>0</v>
      </c>
      <c r="F165" s="118"/>
      <c r="G165" s="119" t="b">
        <f t="shared" si="27"/>
        <v>0</v>
      </c>
      <c r="H165" s="118"/>
      <c r="I165" s="119" t="b">
        <f t="shared" si="32"/>
        <v>0</v>
      </c>
      <c r="J165" s="118"/>
      <c r="K165" s="120" t="b">
        <f t="shared" si="28"/>
        <v>0</v>
      </c>
      <c r="L165" s="118"/>
      <c r="M165" s="120" t="b">
        <f t="shared" si="29"/>
        <v>0</v>
      </c>
      <c r="N165" s="299"/>
      <c r="O165" s="120" t="b">
        <f t="shared" si="24"/>
        <v>0</v>
      </c>
      <c r="P165" s="120" t="b">
        <f t="shared" si="25"/>
        <v>0</v>
      </c>
      <c r="Q165" s="118"/>
      <c r="R165" s="118"/>
      <c r="S165" s="120">
        <f t="shared" si="22"/>
        <v>0</v>
      </c>
      <c r="T165" s="119" t="b">
        <f t="shared" si="23"/>
        <v>0</v>
      </c>
      <c r="U165" s="121"/>
      <c r="V165" s="122">
        <f t="shared" si="30"/>
        <v>0</v>
      </c>
      <c r="W165" s="123">
        <f t="shared" si="31"/>
        <v>0</v>
      </c>
    </row>
    <row r="166" spans="1:23" ht="15.5" x14ac:dyDescent="0.35">
      <c r="A166" s="114"/>
      <c r="B166" s="115"/>
      <c r="C166" s="116">
        <v>0</v>
      </c>
      <c r="D166" s="555"/>
      <c r="E166" s="117">
        <f t="shared" si="26"/>
        <v>0</v>
      </c>
      <c r="F166" s="118"/>
      <c r="G166" s="119" t="b">
        <f t="shared" si="27"/>
        <v>0</v>
      </c>
      <c r="H166" s="118"/>
      <c r="I166" s="119" t="b">
        <f t="shared" si="32"/>
        <v>0</v>
      </c>
      <c r="J166" s="118"/>
      <c r="K166" s="120" t="b">
        <f t="shared" si="28"/>
        <v>0</v>
      </c>
      <c r="L166" s="118"/>
      <c r="M166" s="120" t="b">
        <f t="shared" si="29"/>
        <v>0</v>
      </c>
      <c r="N166" s="299"/>
      <c r="O166" s="120" t="b">
        <f t="shared" si="24"/>
        <v>0</v>
      </c>
      <c r="P166" s="120" t="b">
        <f t="shared" si="25"/>
        <v>0</v>
      </c>
      <c r="Q166" s="118"/>
      <c r="R166" s="118"/>
      <c r="S166" s="120">
        <f t="shared" si="22"/>
        <v>0</v>
      </c>
      <c r="T166" s="119" t="b">
        <f t="shared" si="23"/>
        <v>0</v>
      </c>
      <c r="U166" s="121"/>
      <c r="V166" s="122">
        <f t="shared" si="30"/>
        <v>0</v>
      </c>
      <c r="W166" s="123">
        <f t="shared" si="31"/>
        <v>0</v>
      </c>
    </row>
    <row r="167" spans="1:23" ht="15.5" x14ac:dyDescent="0.35">
      <c r="A167" s="114"/>
      <c r="B167" s="115"/>
      <c r="C167" s="116">
        <v>0</v>
      </c>
      <c r="D167" s="555"/>
      <c r="E167" s="117">
        <f t="shared" si="26"/>
        <v>0</v>
      </c>
      <c r="F167" s="118"/>
      <c r="G167" s="119" t="b">
        <f t="shared" si="27"/>
        <v>0</v>
      </c>
      <c r="H167" s="118"/>
      <c r="I167" s="119" t="b">
        <f t="shared" si="32"/>
        <v>0</v>
      </c>
      <c r="J167" s="118"/>
      <c r="K167" s="120" t="b">
        <f t="shared" si="28"/>
        <v>0</v>
      </c>
      <c r="L167" s="118"/>
      <c r="M167" s="120" t="b">
        <f t="shared" si="29"/>
        <v>0</v>
      </c>
      <c r="N167" s="299"/>
      <c r="O167" s="120" t="b">
        <f t="shared" si="24"/>
        <v>0</v>
      </c>
      <c r="P167" s="120" t="b">
        <f t="shared" si="25"/>
        <v>0</v>
      </c>
      <c r="Q167" s="118"/>
      <c r="R167" s="118"/>
      <c r="S167" s="120">
        <f t="shared" si="22"/>
        <v>0</v>
      </c>
      <c r="T167" s="119" t="b">
        <f t="shared" si="23"/>
        <v>0</v>
      </c>
      <c r="U167" s="121"/>
      <c r="V167" s="122">
        <f t="shared" si="30"/>
        <v>0</v>
      </c>
      <c r="W167" s="123">
        <f t="shared" si="31"/>
        <v>0</v>
      </c>
    </row>
    <row r="168" spans="1:23" ht="15.5" x14ac:dyDescent="0.35">
      <c r="A168" s="114"/>
      <c r="B168" s="115"/>
      <c r="C168" s="116">
        <v>0</v>
      </c>
      <c r="D168" s="555"/>
      <c r="E168" s="117">
        <f t="shared" si="26"/>
        <v>0</v>
      </c>
      <c r="F168" s="118"/>
      <c r="G168" s="119" t="b">
        <f t="shared" si="27"/>
        <v>0</v>
      </c>
      <c r="H168" s="118"/>
      <c r="I168" s="119" t="b">
        <f t="shared" si="32"/>
        <v>0</v>
      </c>
      <c r="J168" s="118"/>
      <c r="K168" s="120" t="b">
        <f t="shared" si="28"/>
        <v>0</v>
      </c>
      <c r="L168" s="118"/>
      <c r="M168" s="120" t="b">
        <f t="shared" si="29"/>
        <v>0</v>
      </c>
      <c r="N168" s="299"/>
      <c r="O168" s="120" t="b">
        <f t="shared" si="24"/>
        <v>0</v>
      </c>
      <c r="P168" s="120" t="b">
        <f t="shared" si="25"/>
        <v>0</v>
      </c>
      <c r="Q168" s="118"/>
      <c r="R168" s="118"/>
      <c r="S168" s="120">
        <f t="shared" si="22"/>
        <v>0</v>
      </c>
      <c r="T168" s="119" t="b">
        <f t="shared" si="23"/>
        <v>0</v>
      </c>
      <c r="U168" s="121"/>
      <c r="V168" s="122">
        <f t="shared" si="30"/>
        <v>0</v>
      </c>
      <c r="W168" s="123">
        <f t="shared" si="31"/>
        <v>0</v>
      </c>
    </row>
    <row r="169" spans="1:23" ht="15.5" x14ac:dyDescent="0.35">
      <c r="A169" s="114"/>
      <c r="B169" s="115"/>
      <c r="C169" s="116">
        <v>0</v>
      </c>
      <c r="D169" s="555"/>
      <c r="E169" s="117">
        <f t="shared" si="26"/>
        <v>0</v>
      </c>
      <c r="F169" s="118"/>
      <c r="G169" s="119" t="b">
        <f t="shared" si="27"/>
        <v>0</v>
      </c>
      <c r="H169" s="118"/>
      <c r="I169" s="119" t="b">
        <f t="shared" si="32"/>
        <v>0</v>
      </c>
      <c r="J169" s="118"/>
      <c r="K169" s="120" t="b">
        <f t="shared" si="28"/>
        <v>0</v>
      </c>
      <c r="L169" s="118"/>
      <c r="M169" s="120" t="b">
        <f t="shared" si="29"/>
        <v>0</v>
      </c>
      <c r="N169" s="299"/>
      <c r="O169" s="120" t="b">
        <f t="shared" si="24"/>
        <v>0</v>
      </c>
      <c r="P169" s="120" t="b">
        <f t="shared" si="25"/>
        <v>0</v>
      </c>
      <c r="Q169" s="118"/>
      <c r="R169" s="118"/>
      <c r="S169" s="120">
        <f t="shared" si="22"/>
        <v>0</v>
      </c>
      <c r="T169" s="119" t="b">
        <f t="shared" si="23"/>
        <v>0</v>
      </c>
      <c r="U169" s="121"/>
      <c r="V169" s="122">
        <f t="shared" si="30"/>
        <v>0</v>
      </c>
      <c r="W169" s="123">
        <f t="shared" si="31"/>
        <v>0</v>
      </c>
    </row>
    <row r="170" spans="1:23" ht="15.5" x14ac:dyDescent="0.35">
      <c r="A170" s="114"/>
      <c r="B170" s="115"/>
      <c r="C170" s="116">
        <v>0</v>
      </c>
      <c r="D170" s="555"/>
      <c r="E170" s="117">
        <f t="shared" si="26"/>
        <v>0</v>
      </c>
      <c r="F170" s="118"/>
      <c r="G170" s="119" t="b">
        <f t="shared" si="27"/>
        <v>0</v>
      </c>
      <c r="H170" s="118"/>
      <c r="I170" s="119" t="b">
        <f t="shared" si="32"/>
        <v>0</v>
      </c>
      <c r="J170" s="118"/>
      <c r="K170" s="120" t="b">
        <f t="shared" si="28"/>
        <v>0</v>
      </c>
      <c r="L170" s="118"/>
      <c r="M170" s="120" t="b">
        <f t="shared" si="29"/>
        <v>0</v>
      </c>
      <c r="N170" s="299"/>
      <c r="O170" s="120" t="b">
        <f t="shared" si="24"/>
        <v>0</v>
      </c>
      <c r="P170" s="120" t="b">
        <f t="shared" si="25"/>
        <v>0</v>
      </c>
      <c r="Q170" s="118"/>
      <c r="R170" s="118"/>
      <c r="S170" s="120">
        <f t="shared" si="22"/>
        <v>0</v>
      </c>
      <c r="T170" s="119" t="b">
        <f t="shared" si="23"/>
        <v>0</v>
      </c>
      <c r="U170" s="121"/>
      <c r="V170" s="122">
        <f t="shared" si="30"/>
        <v>0</v>
      </c>
      <c r="W170" s="123">
        <f t="shared" si="31"/>
        <v>0</v>
      </c>
    </row>
    <row r="171" spans="1:23" ht="15.5" x14ac:dyDescent="0.35">
      <c r="A171" s="114"/>
      <c r="B171" s="115"/>
      <c r="C171" s="116">
        <v>0</v>
      </c>
      <c r="D171" s="555"/>
      <c r="E171" s="117">
        <f t="shared" si="26"/>
        <v>0</v>
      </c>
      <c r="F171" s="118"/>
      <c r="G171" s="119" t="b">
        <f t="shared" si="27"/>
        <v>0</v>
      </c>
      <c r="H171" s="118"/>
      <c r="I171" s="119" t="b">
        <f t="shared" si="32"/>
        <v>0</v>
      </c>
      <c r="J171" s="118"/>
      <c r="K171" s="120" t="b">
        <f t="shared" si="28"/>
        <v>0</v>
      </c>
      <c r="L171" s="118"/>
      <c r="M171" s="120" t="b">
        <f t="shared" si="29"/>
        <v>0</v>
      </c>
      <c r="N171" s="299"/>
      <c r="O171" s="120" t="b">
        <f t="shared" si="24"/>
        <v>0</v>
      </c>
      <c r="P171" s="120" t="b">
        <f t="shared" si="25"/>
        <v>0</v>
      </c>
      <c r="Q171" s="118"/>
      <c r="R171" s="118"/>
      <c r="S171" s="120">
        <f t="shared" si="22"/>
        <v>0</v>
      </c>
      <c r="T171" s="119" t="b">
        <f t="shared" si="23"/>
        <v>0</v>
      </c>
      <c r="U171" s="121"/>
      <c r="V171" s="122">
        <f t="shared" si="30"/>
        <v>0</v>
      </c>
      <c r="W171" s="123">
        <f t="shared" si="31"/>
        <v>0</v>
      </c>
    </row>
    <row r="172" spans="1:23" ht="15.5" x14ac:dyDescent="0.35">
      <c r="A172" s="114"/>
      <c r="B172" s="115"/>
      <c r="C172" s="116">
        <v>0</v>
      </c>
      <c r="D172" s="555"/>
      <c r="E172" s="117">
        <f t="shared" si="26"/>
        <v>0</v>
      </c>
      <c r="F172" s="118"/>
      <c r="G172" s="119" t="b">
        <f t="shared" si="27"/>
        <v>0</v>
      </c>
      <c r="H172" s="118"/>
      <c r="I172" s="119" t="b">
        <f t="shared" si="32"/>
        <v>0</v>
      </c>
      <c r="J172" s="118"/>
      <c r="K172" s="120" t="b">
        <f t="shared" si="28"/>
        <v>0</v>
      </c>
      <c r="L172" s="118"/>
      <c r="M172" s="120" t="b">
        <f t="shared" si="29"/>
        <v>0</v>
      </c>
      <c r="N172" s="299"/>
      <c r="O172" s="120" t="b">
        <f t="shared" si="24"/>
        <v>0</v>
      </c>
      <c r="P172" s="120" t="b">
        <f t="shared" si="25"/>
        <v>0</v>
      </c>
      <c r="Q172" s="118"/>
      <c r="R172" s="118"/>
      <c r="S172" s="120">
        <f t="shared" si="22"/>
        <v>0</v>
      </c>
      <c r="T172" s="119" t="b">
        <f t="shared" si="23"/>
        <v>0</v>
      </c>
      <c r="U172" s="121"/>
      <c r="V172" s="122">
        <f t="shared" si="30"/>
        <v>0</v>
      </c>
      <c r="W172" s="123">
        <f t="shared" si="31"/>
        <v>0</v>
      </c>
    </row>
    <row r="173" spans="1:23" ht="15.5" x14ac:dyDescent="0.35">
      <c r="A173" s="114"/>
      <c r="B173" s="115"/>
      <c r="C173" s="116">
        <v>0</v>
      </c>
      <c r="D173" s="555"/>
      <c r="E173" s="117">
        <f t="shared" si="26"/>
        <v>0</v>
      </c>
      <c r="F173" s="118"/>
      <c r="G173" s="119" t="b">
        <f t="shared" si="27"/>
        <v>0</v>
      </c>
      <c r="H173" s="118"/>
      <c r="I173" s="119" t="b">
        <f t="shared" si="32"/>
        <v>0</v>
      </c>
      <c r="J173" s="118"/>
      <c r="K173" s="120" t="b">
        <f t="shared" si="28"/>
        <v>0</v>
      </c>
      <c r="L173" s="118"/>
      <c r="M173" s="120" t="b">
        <f t="shared" si="29"/>
        <v>0</v>
      </c>
      <c r="N173" s="299"/>
      <c r="O173" s="120" t="b">
        <f t="shared" si="24"/>
        <v>0</v>
      </c>
      <c r="P173" s="120" t="b">
        <f t="shared" si="25"/>
        <v>0</v>
      </c>
      <c r="Q173" s="118"/>
      <c r="R173" s="118"/>
      <c r="S173" s="120">
        <f t="shared" si="22"/>
        <v>0</v>
      </c>
      <c r="T173" s="119" t="b">
        <f t="shared" si="23"/>
        <v>0</v>
      </c>
      <c r="U173" s="121"/>
      <c r="V173" s="122">
        <f t="shared" si="30"/>
        <v>0</v>
      </c>
      <c r="W173" s="123">
        <f t="shared" si="31"/>
        <v>0</v>
      </c>
    </row>
    <row r="174" spans="1:23" ht="15.5" x14ac:dyDescent="0.35">
      <c r="A174" s="114"/>
      <c r="B174" s="115"/>
      <c r="C174" s="116">
        <v>0</v>
      </c>
      <c r="D174" s="555"/>
      <c r="E174" s="117">
        <f t="shared" si="26"/>
        <v>0</v>
      </c>
      <c r="F174" s="118"/>
      <c r="G174" s="119" t="b">
        <f t="shared" si="27"/>
        <v>0</v>
      </c>
      <c r="H174" s="118"/>
      <c r="I174" s="119" t="b">
        <f t="shared" si="32"/>
        <v>0</v>
      </c>
      <c r="J174" s="118"/>
      <c r="K174" s="120" t="b">
        <f t="shared" si="28"/>
        <v>0</v>
      </c>
      <c r="L174" s="118"/>
      <c r="M174" s="120" t="b">
        <f t="shared" si="29"/>
        <v>0</v>
      </c>
      <c r="N174" s="299"/>
      <c r="O174" s="120" t="b">
        <f t="shared" si="24"/>
        <v>0</v>
      </c>
      <c r="P174" s="120" t="b">
        <f t="shared" si="25"/>
        <v>0</v>
      </c>
      <c r="Q174" s="118"/>
      <c r="R174" s="118"/>
      <c r="S174" s="120">
        <f t="shared" si="22"/>
        <v>0</v>
      </c>
      <c r="T174" s="119" t="b">
        <f t="shared" si="23"/>
        <v>0</v>
      </c>
      <c r="U174" s="121"/>
      <c r="V174" s="122">
        <f t="shared" si="30"/>
        <v>0</v>
      </c>
      <c r="W174" s="123">
        <f t="shared" si="31"/>
        <v>0</v>
      </c>
    </row>
    <row r="175" spans="1:23" ht="15.5" x14ac:dyDescent="0.35">
      <c r="A175" s="114"/>
      <c r="B175" s="115"/>
      <c r="C175" s="116">
        <v>0</v>
      </c>
      <c r="D175" s="555"/>
      <c r="E175" s="117">
        <f t="shared" si="26"/>
        <v>0</v>
      </c>
      <c r="F175" s="118"/>
      <c r="G175" s="119" t="b">
        <f t="shared" si="27"/>
        <v>0</v>
      </c>
      <c r="H175" s="118"/>
      <c r="I175" s="119" t="b">
        <f t="shared" si="32"/>
        <v>0</v>
      </c>
      <c r="J175" s="118"/>
      <c r="K175" s="120" t="b">
        <f t="shared" si="28"/>
        <v>0</v>
      </c>
      <c r="L175" s="118"/>
      <c r="M175" s="120" t="b">
        <f t="shared" si="29"/>
        <v>0</v>
      </c>
      <c r="N175" s="299"/>
      <c r="O175" s="120" t="b">
        <f t="shared" si="24"/>
        <v>0</v>
      </c>
      <c r="P175" s="120" t="b">
        <f t="shared" si="25"/>
        <v>0</v>
      </c>
      <c r="Q175" s="118"/>
      <c r="R175" s="118"/>
      <c r="S175" s="120">
        <f t="shared" si="22"/>
        <v>0</v>
      </c>
      <c r="T175" s="119" t="b">
        <f t="shared" si="23"/>
        <v>0</v>
      </c>
      <c r="U175" s="121"/>
      <c r="V175" s="122">
        <f t="shared" si="30"/>
        <v>0</v>
      </c>
      <c r="W175" s="123">
        <f t="shared" si="31"/>
        <v>0</v>
      </c>
    </row>
    <row r="176" spans="1:23" ht="15.5" x14ac:dyDescent="0.35">
      <c r="A176" s="114"/>
      <c r="B176" s="115"/>
      <c r="C176" s="116">
        <v>0</v>
      </c>
      <c r="D176" s="555"/>
      <c r="E176" s="117">
        <f t="shared" si="26"/>
        <v>0</v>
      </c>
      <c r="F176" s="118"/>
      <c r="G176" s="119" t="b">
        <f t="shared" si="27"/>
        <v>0</v>
      </c>
      <c r="H176" s="118"/>
      <c r="I176" s="119" t="b">
        <f t="shared" si="32"/>
        <v>0</v>
      </c>
      <c r="J176" s="118"/>
      <c r="K176" s="120" t="b">
        <f t="shared" si="28"/>
        <v>0</v>
      </c>
      <c r="L176" s="118"/>
      <c r="M176" s="120" t="b">
        <f t="shared" si="29"/>
        <v>0</v>
      </c>
      <c r="N176" s="299"/>
      <c r="O176" s="120" t="b">
        <f t="shared" si="24"/>
        <v>0</v>
      </c>
      <c r="P176" s="120" t="b">
        <f t="shared" si="25"/>
        <v>0</v>
      </c>
      <c r="Q176" s="118"/>
      <c r="R176" s="118"/>
      <c r="S176" s="120">
        <f t="shared" si="22"/>
        <v>0</v>
      </c>
      <c r="T176" s="119" t="b">
        <f t="shared" si="23"/>
        <v>0</v>
      </c>
      <c r="U176" s="121"/>
      <c r="V176" s="122">
        <f t="shared" si="30"/>
        <v>0</v>
      </c>
      <c r="W176" s="123">
        <f t="shared" si="31"/>
        <v>0</v>
      </c>
    </row>
    <row r="177" spans="1:23" ht="15.5" x14ac:dyDescent="0.35">
      <c r="A177" s="114"/>
      <c r="B177" s="115"/>
      <c r="C177" s="116">
        <v>0</v>
      </c>
      <c r="D177" s="555"/>
      <c r="E177" s="117">
        <f t="shared" si="26"/>
        <v>0</v>
      </c>
      <c r="F177" s="118"/>
      <c r="G177" s="119" t="b">
        <f t="shared" si="27"/>
        <v>0</v>
      </c>
      <c r="H177" s="118"/>
      <c r="I177" s="119" t="b">
        <f t="shared" si="32"/>
        <v>0</v>
      </c>
      <c r="J177" s="118"/>
      <c r="K177" s="120" t="b">
        <f t="shared" si="28"/>
        <v>0</v>
      </c>
      <c r="L177" s="118"/>
      <c r="M177" s="120" t="b">
        <f t="shared" si="29"/>
        <v>0</v>
      </c>
      <c r="N177" s="299"/>
      <c r="O177" s="120" t="b">
        <f t="shared" si="24"/>
        <v>0</v>
      </c>
      <c r="P177" s="120" t="b">
        <f t="shared" si="25"/>
        <v>0</v>
      </c>
      <c r="Q177" s="118"/>
      <c r="R177" s="118"/>
      <c r="S177" s="120">
        <f t="shared" si="22"/>
        <v>0</v>
      </c>
      <c r="T177" s="119" t="b">
        <f t="shared" si="23"/>
        <v>0</v>
      </c>
      <c r="U177" s="121"/>
      <c r="V177" s="122">
        <f t="shared" si="30"/>
        <v>0</v>
      </c>
      <c r="W177" s="123">
        <f t="shared" si="31"/>
        <v>0</v>
      </c>
    </row>
    <row r="178" spans="1:23" ht="15.5" x14ac:dyDescent="0.35">
      <c r="A178" s="114"/>
      <c r="B178" s="115"/>
      <c r="C178" s="116">
        <v>0</v>
      </c>
      <c r="D178" s="555"/>
      <c r="E178" s="117">
        <f t="shared" si="26"/>
        <v>0</v>
      </c>
      <c r="F178" s="118"/>
      <c r="G178" s="119" t="b">
        <f t="shared" si="27"/>
        <v>0</v>
      </c>
      <c r="H178" s="118"/>
      <c r="I178" s="119" t="b">
        <f t="shared" si="32"/>
        <v>0</v>
      </c>
      <c r="J178" s="118"/>
      <c r="K178" s="120" t="b">
        <f t="shared" si="28"/>
        <v>0</v>
      </c>
      <c r="L178" s="118"/>
      <c r="M178" s="120" t="b">
        <f t="shared" si="29"/>
        <v>0</v>
      </c>
      <c r="N178" s="299"/>
      <c r="O178" s="120" t="b">
        <f t="shared" si="24"/>
        <v>0</v>
      </c>
      <c r="P178" s="120" t="b">
        <f t="shared" si="25"/>
        <v>0</v>
      </c>
      <c r="Q178" s="118"/>
      <c r="R178" s="118"/>
      <c r="S178" s="120">
        <f t="shared" si="22"/>
        <v>0</v>
      </c>
      <c r="T178" s="119" t="b">
        <f t="shared" si="23"/>
        <v>0</v>
      </c>
      <c r="U178" s="121"/>
      <c r="V178" s="122">
        <f t="shared" si="30"/>
        <v>0</v>
      </c>
      <c r="W178" s="123">
        <f t="shared" si="31"/>
        <v>0</v>
      </c>
    </row>
    <row r="179" spans="1:23" ht="15.5" x14ac:dyDescent="0.35">
      <c r="A179" s="114"/>
      <c r="B179" s="115"/>
      <c r="C179" s="116">
        <v>0</v>
      </c>
      <c r="D179" s="555"/>
      <c r="E179" s="117">
        <f t="shared" si="26"/>
        <v>0</v>
      </c>
      <c r="F179" s="118"/>
      <c r="G179" s="119" t="b">
        <f t="shared" si="27"/>
        <v>0</v>
      </c>
      <c r="H179" s="118"/>
      <c r="I179" s="119" t="b">
        <f t="shared" si="32"/>
        <v>0</v>
      </c>
      <c r="J179" s="118"/>
      <c r="K179" s="120" t="b">
        <f t="shared" si="28"/>
        <v>0</v>
      </c>
      <c r="L179" s="118"/>
      <c r="M179" s="120" t="b">
        <f t="shared" si="29"/>
        <v>0</v>
      </c>
      <c r="N179" s="299"/>
      <c r="O179" s="120" t="b">
        <f t="shared" si="24"/>
        <v>0</v>
      </c>
      <c r="P179" s="120" t="b">
        <f t="shared" si="25"/>
        <v>0</v>
      </c>
      <c r="Q179" s="118"/>
      <c r="R179" s="118"/>
      <c r="S179" s="120">
        <f t="shared" si="22"/>
        <v>0</v>
      </c>
      <c r="T179" s="119" t="b">
        <f t="shared" si="23"/>
        <v>0</v>
      </c>
      <c r="U179" s="121"/>
      <c r="V179" s="122">
        <f t="shared" si="30"/>
        <v>0</v>
      </c>
      <c r="W179" s="123">
        <f t="shared" si="31"/>
        <v>0</v>
      </c>
    </row>
    <row r="180" spans="1:23" ht="15.5" x14ac:dyDescent="0.35">
      <c r="A180" s="114"/>
      <c r="B180" s="115"/>
      <c r="C180" s="116">
        <v>0</v>
      </c>
      <c r="D180" s="555"/>
      <c r="E180" s="117">
        <f t="shared" si="26"/>
        <v>0</v>
      </c>
      <c r="F180" s="118"/>
      <c r="G180" s="119" t="b">
        <f t="shared" si="27"/>
        <v>0</v>
      </c>
      <c r="H180" s="118"/>
      <c r="I180" s="119" t="b">
        <f t="shared" si="32"/>
        <v>0</v>
      </c>
      <c r="J180" s="118"/>
      <c r="K180" s="120" t="b">
        <f t="shared" si="28"/>
        <v>0</v>
      </c>
      <c r="L180" s="118"/>
      <c r="M180" s="120" t="b">
        <f t="shared" si="29"/>
        <v>0</v>
      </c>
      <c r="N180" s="299"/>
      <c r="O180" s="120" t="b">
        <f t="shared" si="24"/>
        <v>0</v>
      </c>
      <c r="P180" s="120" t="b">
        <f t="shared" si="25"/>
        <v>0</v>
      </c>
      <c r="Q180" s="118"/>
      <c r="R180" s="118"/>
      <c r="S180" s="120">
        <f t="shared" si="22"/>
        <v>0</v>
      </c>
      <c r="T180" s="119" t="b">
        <f t="shared" si="23"/>
        <v>0</v>
      </c>
      <c r="U180" s="121"/>
      <c r="V180" s="122">
        <f t="shared" si="30"/>
        <v>0</v>
      </c>
      <c r="W180" s="123">
        <f t="shared" si="31"/>
        <v>0</v>
      </c>
    </row>
    <row r="181" spans="1:23" ht="15.5" x14ac:dyDescent="0.35">
      <c r="A181" s="114"/>
      <c r="B181" s="115"/>
      <c r="C181" s="116">
        <v>0</v>
      </c>
      <c r="D181" s="555"/>
      <c r="E181" s="117">
        <f t="shared" si="26"/>
        <v>0</v>
      </c>
      <c r="F181" s="118"/>
      <c r="G181" s="119" t="b">
        <f t="shared" si="27"/>
        <v>0</v>
      </c>
      <c r="H181" s="118"/>
      <c r="I181" s="119" t="b">
        <f t="shared" si="32"/>
        <v>0</v>
      </c>
      <c r="J181" s="118"/>
      <c r="K181" s="120" t="b">
        <f t="shared" si="28"/>
        <v>0</v>
      </c>
      <c r="L181" s="118"/>
      <c r="M181" s="120" t="b">
        <f t="shared" si="29"/>
        <v>0</v>
      </c>
      <c r="N181" s="299"/>
      <c r="O181" s="120" t="b">
        <f t="shared" si="24"/>
        <v>0</v>
      </c>
      <c r="P181" s="120" t="b">
        <f t="shared" si="25"/>
        <v>0</v>
      </c>
      <c r="Q181" s="118"/>
      <c r="R181" s="118"/>
      <c r="S181" s="120">
        <f t="shared" si="22"/>
        <v>0</v>
      </c>
      <c r="T181" s="119" t="b">
        <f t="shared" si="23"/>
        <v>0</v>
      </c>
      <c r="U181" s="121"/>
      <c r="V181" s="122">
        <f t="shared" si="30"/>
        <v>0</v>
      </c>
      <c r="W181" s="123">
        <f t="shared" si="31"/>
        <v>0</v>
      </c>
    </row>
    <row r="182" spans="1:23" ht="15.5" x14ac:dyDescent="0.35">
      <c r="A182" s="114"/>
      <c r="B182" s="115"/>
      <c r="C182" s="116">
        <v>0</v>
      </c>
      <c r="D182" s="555"/>
      <c r="E182" s="117">
        <f t="shared" si="26"/>
        <v>0</v>
      </c>
      <c r="F182" s="118"/>
      <c r="G182" s="119" t="b">
        <f t="shared" si="27"/>
        <v>0</v>
      </c>
      <c r="H182" s="118"/>
      <c r="I182" s="119" t="b">
        <f t="shared" si="32"/>
        <v>0</v>
      </c>
      <c r="J182" s="118"/>
      <c r="K182" s="120" t="b">
        <f t="shared" si="28"/>
        <v>0</v>
      </c>
      <c r="L182" s="118"/>
      <c r="M182" s="120" t="b">
        <f t="shared" si="29"/>
        <v>0</v>
      </c>
      <c r="N182" s="299"/>
      <c r="O182" s="120" t="b">
        <f t="shared" si="24"/>
        <v>0</v>
      </c>
      <c r="P182" s="120" t="b">
        <f t="shared" si="25"/>
        <v>0</v>
      </c>
      <c r="Q182" s="118"/>
      <c r="R182" s="118"/>
      <c r="S182" s="120">
        <f t="shared" si="22"/>
        <v>0</v>
      </c>
      <c r="T182" s="119" t="b">
        <f t="shared" si="23"/>
        <v>0</v>
      </c>
      <c r="U182" s="121"/>
      <c r="V182" s="122">
        <f t="shared" si="30"/>
        <v>0</v>
      </c>
      <c r="W182" s="123">
        <f t="shared" si="31"/>
        <v>0</v>
      </c>
    </row>
    <row r="183" spans="1:23" ht="15.5" x14ac:dyDescent="0.35">
      <c r="A183" s="114"/>
      <c r="B183" s="115"/>
      <c r="C183" s="116">
        <v>0</v>
      </c>
      <c r="D183" s="555"/>
      <c r="E183" s="117">
        <f t="shared" si="26"/>
        <v>0</v>
      </c>
      <c r="F183" s="118"/>
      <c r="G183" s="119" t="b">
        <f t="shared" si="27"/>
        <v>0</v>
      </c>
      <c r="H183" s="118"/>
      <c r="I183" s="119" t="b">
        <f t="shared" si="32"/>
        <v>0</v>
      </c>
      <c r="J183" s="118"/>
      <c r="K183" s="120" t="b">
        <f t="shared" si="28"/>
        <v>0</v>
      </c>
      <c r="L183" s="118"/>
      <c r="M183" s="120" t="b">
        <f t="shared" si="29"/>
        <v>0</v>
      </c>
      <c r="N183" s="299"/>
      <c r="O183" s="120" t="b">
        <f t="shared" si="24"/>
        <v>0</v>
      </c>
      <c r="P183" s="120" t="b">
        <f t="shared" si="25"/>
        <v>0</v>
      </c>
      <c r="Q183" s="118"/>
      <c r="R183" s="118"/>
      <c r="S183" s="120">
        <f t="shared" si="22"/>
        <v>0</v>
      </c>
      <c r="T183" s="119" t="b">
        <f t="shared" si="23"/>
        <v>0</v>
      </c>
      <c r="U183" s="121"/>
      <c r="V183" s="122">
        <f t="shared" si="30"/>
        <v>0</v>
      </c>
      <c r="W183" s="123">
        <f t="shared" si="31"/>
        <v>0</v>
      </c>
    </row>
    <row r="184" spans="1:23" ht="15.5" x14ac:dyDescent="0.35">
      <c r="A184" s="114"/>
      <c r="B184" s="115"/>
      <c r="C184" s="116">
        <v>0</v>
      </c>
      <c r="D184" s="555"/>
      <c r="E184" s="117">
        <f t="shared" si="26"/>
        <v>0</v>
      </c>
      <c r="F184" s="118"/>
      <c r="G184" s="119" t="b">
        <f t="shared" si="27"/>
        <v>0</v>
      </c>
      <c r="H184" s="118"/>
      <c r="I184" s="119" t="b">
        <f t="shared" si="32"/>
        <v>0</v>
      </c>
      <c r="J184" s="118"/>
      <c r="K184" s="120" t="b">
        <f t="shared" si="28"/>
        <v>0</v>
      </c>
      <c r="L184" s="118"/>
      <c r="M184" s="120" t="b">
        <f t="shared" si="29"/>
        <v>0</v>
      </c>
      <c r="N184" s="299"/>
      <c r="O184" s="120" t="b">
        <f t="shared" si="24"/>
        <v>0</v>
      </c>
      <c r="P184" s="120" t="b">
        <f t="shared" si="25"/>
        <v>0</v>
      </c>
      <c r="Q184" s="118"/>
      <c r="R184" s="118"/>
      <c r="S184" s="120">
        <f t="shared" si="22"/>
        <v>0</v>
      </c>
      <c r="T184" s="119" t="b">
        <f t="shared" si="23"/>
        <v>0</v>
      </c>
      <c r="U184" s="121"/>
      <c r="V184" s="122">
        <f t="shared" si="30"/>
        <v>0</v>
      </c>
      <c r="W184" s="123">
        <f t="shared" si="31"/>
        <v>0</v>
      </c>
    </row>
    <row r="185" spans="1:23" ht="15.5" x14ac:dyDescent="0.35">
      <c r="A185" s="114"/>
      <c r="B185" s="115"/>
      <c r="C185" s="116">
        <v>0</v>
      </c>
      <c r="D185" s="555"/>
      <c r="E185" s="117">
        <f t="shared" si="26"/>
        <v>0</v>
      </c>
      <c r="F185" s="118"/>
      <c r="G185" s="119" t="b">
        <f t="shared" si="27"/>
        <v>0</v>
      </c>
      <c r="H185" s="118"/>
      <c r="I185" s="119" t="b">
        <f t="shared" si="32"/>
        <v>0</v>
      </c>
      <c r="J185" s="118"/>
      <c r="K185" s="120" t="b">
        <f t="shared" si="28"/>
        <v>0</v>
      </c>
      <c r="L185" s="118"/>
      <c r="M185" s="120" t="b">
        <f t="shared" si="29"/>
        <v>0</v>
      </c>
      <c r="N185" s="299"/>
      <c r="O185" s="120" t="b">
        <f t="shared" si="24"/>
        <v>0</v>
      </c>
      <c r="P185" s="120" t="b">
        <f t="shared" si="25"/>
        <v>0</v>
      </c>
      <c r="Q185" s="118"/>
      <c r="R185" s="118"/>
      <c r="S185" s="120">
        <f t="shared" si="22"/>
        <v>0</v>
      </c>
      <c r="T185" s="119" t="b">
        <f t="shared" si="23"/>
        <v>0</v>
      </c>
      <c r="U185" s="121"/>
      <c r="V185" s="122">
        <f t="shared" si="30"/>
        <v>0</v>
      </c>
      <c r="W185" s="123">
        <f t="shared" si="31"/>
        <v>0</v>
      </c>
    </row>
    <row r="186" spans="1:23" ht="15.5" x14ac:dyDescent="0.35">
      <c r="A186" s="114"/>
      <c r="B186" s="115"/>
      <c r="C186" s="116">
        <v>0</v>
      </c>
      <c r="D186" s="555"/>
      <c r="E186" s="117">
        <f t="shared" si="26"/>
        <v>0</v>
      </c>
      <c r="F186" s="118"/>
      <c r="G186" s="119" t="b">
        <f t="shared" si="27"/>
        <v>0</v>
      </c>
      <c r="H186" s="118"/>
      <c r="I186" s="119" t="b">
        <f t="shared" si="32"/>
        <v>0</v>
      </c>
      <c r="J186" s="118"/>
      <c r="K186" s="120" t="b">
        <f t="shared" si="28"/>
        <v>0</v>
      </c>
      <c r="L186" s="118"/>
      <c r="M186" s="120" t="b">
        <f t="shared" si="29"/>
        <v>0</v>
      </c>
      <c r="N186" s="299"/>
      <c r="O186" s="120" t="b">
        <f t="shared" si="24"/>
        <v>0</v>
      </c>
      <c r="P186" s="120" t="b">
        <f t="shared" si="25"/>
        <v>0</v>
      </c>
      <c r="Q186" s="118"/>
      <c r="R186" s="118"/>
      <c r="S186" s="120">
        <f t="shared" si="22"/>
        <v>0</v>
      </c>
      <c r="T186" s="119" t="b">
        <f t="shared" si="23"/>
        <v>0</v>
      </c>
      <c r="U186" s="121"/>
      <c r="V186" s="122">
        <f t="shared" si="30"/>
        <v>0</v>
      </c>
      <c r="W186" s="123">
        <f t="shared" si="31"/>
        <v>0</v>
      </c>
    </row>
    <row r="187" spans="1:23" ht="15.5" x14ac:dyDescent="0.35">
      <c r="A187" s="114"/>
      <c r="B187" s="115"/>
      <c r="C187" s="116">
        <v>0</v>
      </c>
      <c r="D187" s="555"/>
      <c r="E187" s="117">
        <f t="shared" si="26"/>
        <v>0</v>
      </c>
      <c r="F187" s="118"/>
      <c r="G187" s="119" t="b">
        <f t="shared" si="27"/>
        <v>0</v>
      </c>
      <c r="H187" s="118"/>
      <c r="I187" s="119" t="b">
        <f t="shared" si="32"/>
        <v>0</v>
      </c>
      <c r="J187" s="118"/>
      <c r="K187" s="120" t="b">
        <f t="shared" si="28"/>
        <v>0</v>
      </c>
      <c r="L187" s="118"/>
      <c r="M187" s="120" t="b">
        <f t="shared" si="29"/>
        <v>0</v>
      </c>
      <c r="N187" s="299"/>
      <c r="O187" s="120" t="b">
        <f t="shared" si="24"/>
        <v>0</v>
      </c>
      <c r="P187" s="120" t="b">
        <f t="shared" si="25"/>
        <v>0</v>
      </c>
      <c r="Q187" s="118"/>
      <c r="R187" s="118"/>
      <c r="S187" s="120">
        <f t="shared" si="22"/>
        <v>0</v>
      </c>
      <c r="T187" s="119" t="b">
        <f t="shared" si="23"/>
        <v>0</v>
      </c>
      <c r="U187" s="121"/>
      <c r="V187" s="122">
        <f t="shared" si="30"/>
        <v>0</v>
      </c>
      <c r="W187" s="123">
        <f t="shared" si="31"/>
        <v>0</v>
      </c>
    </row>
    <row r="188" spans="1:23" ht="15.5" x14ac:dyDescent="0.35">
      <c r="A188" s="114"/>
      <c r="B188" s="115"/>
      <c r="C188" s="116">
        <v>0</v>
      </c>
      <c r="D188" s="555"/>
      <c r="E188" s="117">
        <f t="shared" si="26"/>
        <v>0</v>
      </c>
      <c r="F188" s="118"/>
      <c r="G188" s="119" t="b">
        <f t="shared" si="27"/>
        <v>0</v>
      </c>
      <c r="H188" s="118"/>
      <c r="I188" s="119" t="b">
        <f t="shared" si="32"/>
        <v>0</v>
      </c>
      <c r="J188" s="118"/>
      <c r="K188" s="120" t="b">
        <f t="shared" si="28"/>
        <v>0</v>
      </c>
      <c r="L188" s="118"/>
      <c r="M188" s="120" t="b">
        <f t="shared" si="29"/>
        <v>0</v>
      </c>
      <c r="N188" s="299"/>
      <c r="O188" s="120" t="b">
        <f t="shared" si="24"/>
        <v>0</v>
      </c>
      <c r="P188" s="120" t="b">
        <f t="shared" si="25"/>
        <v>0</v>
      </c>
      <c r="Q188" s="118"/>
      <c r="R188" s="118"/>
      <c r="S188" s="120">
        <f t="shared" si="22"/>
        <v>0</v>
      </c>
      <c r="T188" s="119" t="b">
        <f t="shared" si="23"/>
        <v>0</v>
      </c>
      <c r="U188" s="121"/>
      <c r="V188" s="122">
        <f t="shared" si="30"/>
        <v>0</v>
      </c>
      <c r="W188" s="123">
        <f t="shared" si="31"/>
        <v>0</v>
      </c>
    </row>
    <row r="189" spans="1:23" ht="15.5" x14ac:dyDescent="0.35">
      <c r="A189" s="114"/>
      <c r="B189" s="115"/>
      <c r="C189" s="116">
        <v>0</v>
      </c>
      <c r="D189" s="555"/>
      <c r="E189" s="117">
        <f t="shared" si="26"/>
        <v>0</v>
      </c>
      <c r="F189" s="118"/>
      <c r="G189" s="119" t="b">
        <f t="shared" si="27"/>
        <v>0</v>
      </c>
      <c r="H189" s="118"/>
      <c r="I189" s="119" t="b">
        <f t="shared" si="32"/>
        <v>0</v>
      </c>
      <c r="J189" s="118"/>
      <c r="K189" s="120" t="b">
        <f t="shared" si="28"/>
        <v>0</v>
      </c>
      <c r="L189" s="118"/>
      <c r="M189" s="120" t="b">
        <f t="shared" si="29"/>
        <v>0</v>
      </c>
      <c r="N189" s="299"/>
      <c r="O189" s="120" t="b">
        <f t="shared" si="24"/>
        <v>0</v>
      </c>
      <c r="P189" s="120" t="b">
        <f t="shared" si="25"/>
        <v>0</v>
      </c>
      <c r="Q189" s="118"/>
      <c r="R189" s="118"/>
      <c r="S189" s="120">
        <f t="shared" si="22"/>
        <v>0</v>
      </c>
      <c r="T189" s="119" t="b">
        <f t="shared" si="23"/>
        <v>0</v>
      </c>
      <c r="U189" s="121"/>
      <c r="V189" s="122">
        <f t="shared" si="30"/>
        <v>0</v>
      </c>
      <c r="W189" s="123">
        <f t="shared" si="31"/>
        <v>0</v>
      </c>
    </row>
    <row r="190" spans="1:23" ht="15.5" x14ac:dyDescent="0.35">
      <c r="A190" s="114"/>
      <c r="B190" s="115"/>
      <c r="C190" s="116">
        <v>0</v>
      </c>
      <c r="D190" s="555"/>
      <c r="E190" s="117">
        <f t="shared" si="26"/>
        <v>0</v>
      </c>
      <c r="F190" s="118"/>
      <c r="G190" s="119" t="b">
        <f t="shared" si="27"/>
        <v>0</v>
      </c>
      <c r="H190" s="118"/>
      <c r="I190" s="119" t="b">
        <f t="shared" si="32"/>
        <v>0</v>
      </c>
      <c r="J190" s="118"/>
      <c r="K190" s="120" t="b">
        <f t="shared" si="28"/>
        <v>0</v>
      </c>
      <c r="L190" s="118"/>
      <c r="M190" s="120" t="b">
        <f t="shared" si="29"/>
        <v>0</v>
      </c>
      <c r="N190" s="299"/>
      <c r="O190" s="120" t="b">
        <f t="shared" si="24"/>
        <v>0</v>
      </c>
      <c r="P190" s="120" t="b">
        <f t="shared" si="25"/>
        <v>0</v>
      </c>
      <c r="Q190" s="118"/>
      <c r="R190" s="118"/>
      <c r="S190" s="120">
        <f t="shared" si="22"/>
        <v>0</v>
      </c>
      <c r="T190" s="119" t="b">
        <f t="shared" si="23"/>
        <v>0</v>
      </c>
      <c r="U190" s="121"/>
      <c r="V190" s="122">
        <f t="shared" si="30"/>
        <v>0</v>
      </c>
      <c r="W190" s="123">
        <f t="shared" si="31"/>
        <v>0</v>
      </c>
    </row>
    <row r="191" spans="1:23" ht="15.5" x14ac:dyDescent="0.35">
      <c r="A191" s="114"/>
      <c r="B191" s="115"/>
      <c r="C191" s="116">
        <v>0</v>
      </c>
      <c r="D191" s="555"/>
      <c r="E191" s="117">
        <f t="shared" si="26"/>
        <v>0</v>
      </c>
      <c r="F191" s="118"/>
      <c r="G191" s="119" t="b">
        <f t="shared" si="27"/>
        <v>0</v>
      </c>
      <c r="H191" s="118"/>
      <c r="I191" s="119" t="b">
        <f t="shared" si="32"/>
        <v>0</v>
      </c>
      <c r="J191" s="118"/>
      <c r="K191" s="120" t="b">
        <f t="shared" si="28"/>
        <v>0</v>
      </c>
      <c r="L191" s="118"/>
      <c r="M191" s="120" t="b">
        <f t="shared" si="29"/>
        <v>0</v>
      </c>
      <c r="N191" s="299"/>
      <c r="O191" s="120" t="b">
        <f t="shared" si="24"/>
        <v>0</v>
      </c>
      <c r="P191" s="120" t="b">
        <f t="shared" si="25"/>
        <v>0</v>
      </c>
      <c r="Q191" s="118"/>
      <c r="R191" s="118"/>
      <c r="S191" s="120">
        <f t="shared" si="22"/>
        <v>0</v>
      </c>
      <c r="T191" s="119" t="b">
        <f t="shared" si="23"/>
        <v>0</v>
      </c>
      <c r="U191" s="121"/>
      <c r="V191" s="122">
        <f t="shared" si="30"/>
        <v>0</v>
      </c>
      <c r="W191" s="123">
        <f t="shared" si="31"/>
        <v>0</v>
      </c>
    </row>
    <row r="192" spans="1:23" ht="15.5" x14ac:dyDescent="0.35">
      <c r="A192" s="114"/>
      <c r="B192" s="115"/>
      <c r="C192" s="116">
        <v>0</v>
      </c>
      <c r="D192" s="555"/>
      <c r="E192" s="117">
        <f t="shared" si="26"/>
        <v>0</v>
      </c>
      <c r="F192" s="118"/>
      <c r="G192" s="119" t="b">
        <f t="shared" si="27"/>
        <v>0</v>
      </c>
      <c r="H192" s="118"/>
      <c r="I192" s="119" t="b">
        <f t="shared" si="32"/>
        <v>0</v>
      </c>
      <c r="J192" s="118"/>
      <c r="K192" s="120" t="b">
        <f t="shared" si="28"/>
        <v>0</v>
      </c>
      <c r="L192" s="118"/>
      <c r="M192" s="120" t="b">
        <f t="shared" si="29"/>
        <v>0</v>
      </c>
      <c r="N192" s="299"/>
      <c r="O192" s="120" t="b">
        <f t="shared" si="24"/>
        <v>0</v>
      </c>
      <c r="P192" s="120" t="b">
        <f t="shared" si="25"/>
        <v>0</v>
      </c>
      <c r="Q192" s="118"/>
      <c r="R192" s="118"/>
      <c r="S192" s="120">
        <f t="shared" si="22"/>
        <v>0</v>
      </c>
      <c r="T192" s="119" t="b">
        <f t="shared" si="23"/>
        <v>0</v>
      </c>
      <c r="U192" s="121"/>
      <c r="V192" s="122">
        <f t="shared" si="30"/>
        <v>0</v>
      </c>
      <c r="W192" s="123">
        <f t="shared" si="31"/>
        <v>0</v>
      </c>
    </row>
    <row r="193" spans="1:23" ht="15.5" x14ac:dyDescent="0.35">
      <c r="A193" s="114"/>
      <c r="B193" s="115"/>
      <c r="C193" s="116">
        <v>0</v>
      </c>
      <c r="D193" s="555"/>
      <c r="E193" s="117">
        <f t="shared" si="26"/>
        <v>0</v>
      </c>
      <c r="F193" s="118"/>
      <c r="G193" s="119" t="b">
        <f t="shared" si="27"/>
        <v>0</v>
      </c>
      <c r="H193" s="118"/>
      <c r="I193" s="119" t="b">
        <f t="shared" si="32"/>
        <v>0</v>
      </c>
      <c r="J193" s="118"/>
      <c r="K193" s="120" t="b">
        <f t="shared" si="28"/>
        <v>0</v>
      </c>
      <c r="L193" s="118"/>
      <c r="M193" s="120" t="b">
        <f t="shared" si="29"/>
        <v>0</v>
      </c>
      <c r="N193" s="299"/>
      <c r="O193" s="120" t="b">
        <f t="shared" si="24"/>
        <v>0</v>
      </c>
      <c r="P193" s="120" t="b">
        <f t="shared" si="25"/>
        <v>0</v>
      </c>
      <c r="Q193" s="118"/>
      <c r="R193" s="118"/>
      <c r="S193" s="120">
        <f t="shared" si="22"/>
        <v>0</v>
      </c>
      <c r="T193" s="119" t="b">
        <f t="shared" si="23"/>
        <v>0</v>
      </c>
      <c r="U193" s="121"/>
      <c r="V193" s="122">
        <f t="shared" si="30"/>
        <v>0</v>
      </c>
      <c r="W193" s="123">
        <f t="shared" si="31"/>
        <v>0</v>
      </c>
    </row>
    <row r="194" spans="1:23" ht="15.5" x14ac:dyDescent="0.35">
      <c r="A194" s="114"/>
      <c r="B194" s="115"/>
      <c r="C194" s="116">
        <v>0</v>
      </c>
      <c r="D194" s="555"/>
      <c r="E194" s="117">
        <f t="shared" si="26"/>
        <v>0</v>
      </c>
      <c r="F194" s="118"/>
      <c r="G194" s="119" t="b">
        <f t="shared" si="27"/>
        <v>0</v>
      </c>
      <c r="H194" s="118"/>
      <c r="I194" s="119" t="b">
        <f t="shared" si="32"/>
        <v>0</v>
      </c>
      <c r="J194" s="118"/>
      <c r="K194" s="120" t="b">
        <f t="shared" si="28"/>
        <v>0</v>
      </c>
      <c r="L194" s="118"/>
      <c r="M194" s="120" t="b">
        <f t="shared" si="29"/>
        <v>0</v>
      </c>
      <c r="N194" s="299"/>
      <c r="O194" s="120" t="b">
        <f t="shared" si="24"/>
        <v>0</v>
      </c>
      <c r="P194" s="120" t="b">
        <f t="shared" si="25"/>
        <v>0</v>
      </c>
      <c r="Q194" s="118"/>
      <c r="R194" s="118"/>
      <c r="S194" s="120">
        <f t="shared" si="22"/>
        <v>0</v>
      </c>
      <c r="T194" s="119" t="b">
        <f t="shared" si="23"/>
        <v>0</v>
      </c>
      <c r="U194" s="121"/>
      <c r="V194" s="122">
        <f t="shared" si="30"/>
        <v>0</v>
      </c>
      <c r="W194" s="123">
        <f t="shared" si="31"/>
        <v>0</v>
      </c>
    </row>
    <row r="195" spans="1:23" ht="15.5" x14ac:dyDescent="0.35">
      <c r="A195" s="114"/>
      <c r="B195" s="115"/>
      <c r="C195" s="116">
        <v>0</v>
      </c>
      <c r="D195" s="555"/>
      <c r="E195" s="117">
        <f t="shared" si="26"/>
        <v>0</v>
      </c>
      <c r="F195" s="118"/>
      <c r="G195" s="119" t="b">
        <f t="shared" si="27"/>
        <v>0</v>
      </c>
      <c r="H195" s="118"/>
      <c r="I195" s="119" t="b">
        <f t="shared" si="32"/>
        <v>0</v>
      </c>
      <c r="J195" s="118"/>
      <c r="K195" s="120" t="b">
        <f t="shared" si="28"/>
        <v>0</v>
      </c>
      <c r="L195" s="118"/>
      <c r="M195" s="120" t="b">
        <f t="shared" si="29"/>
        <v>0</v>
      </c>
      <c r="N195" s="299"/>
      <c r="O195" s="120" t="b">
        <f t="shared" si="24"/>
        <v>0</v>
      </c>
      <c r="P195" s="120" t="b">
        <f t="shared" si="25"/>
        <v>0</v>
      </c>
      <c r="Q195" s="118"/>
      <c r="R195" s="118"/>
      <c r="S195" s="120">
        <f t="shared" si="22"/>
        <v>0</v>
      </c>
      <c r="T195" s="119" t="b">
        <f t="shared" si="23"/>
        <v>0</v>
      </c>
      <c r="U195" s="121"/>
      <c r="V195" s="122">
        <f t="shared" si="30"/>
        <v>0</v>
      </c>
      <c r="W195" s="123">
        <f t="shared" si="31"/>
        <v>0</v>
      </c>
    </row>
    <row r="196" spans="1:23" ht="15.5" x14ac:dyDescent="0.35">
      <c r="A196" s="114"/>
      <c r="B196" s="115"/>
      <c r="C196" s="116">
        <v>0</v>
      </c>
      <c r="D196" s="555"/>
      <c r="E196" s="117">
        <f t="shared" si="26"/>
        <v>0</v>
      </c>
      <c r="F196" s="118"/>
      <c r="G196" s="119" t="b">
        <f t="shared" si="27"/>
        <v>0</v>
      </c>
      <c r="H196" s="118"/>
      <c r="I196" s="119" t="b">
        <f t="shared" si="32"/>
        <v>0</v>
      </c>
      <c r="J196" s="118"/>
      <c r="K196" s="120" t="b">
        <f t="shared" si="28"/>
        <v>0</v>
      </c>
      <c r="L196" s="118"/>
      <c r="M196" s="120" t="b">
        <f t="shared" si="29"/>
        <v>0</v>
      </c>
      <c r="N196" s="299"/>
      <c r="O196" s="120" t="b">
        <f t="shared" si="24"/>
        <v>0</v>
      </c>
      <c r="P196" s="120" t="b">
        <f t="shared" si="25"/>
        <v>0</v>
      </c>
      <c r="Q196" s="118"/>
      <c r="R196" s="118"/>
      <c r="S196" s="120">
        <f t="shared" si="22"/>
        <v>0</v>
      </c>
      <c r="T196" s="119" t="b">
        <f t="shared" si="23"/>
        <v>0</v>
      </c>
      <c r="U196" s="121"/>
      <c r="V196" s="122">
        <f t="shared" si="30"/>
        <v>0</v>
      </c>
      <c r="W196" s="123">
        <f t="shared" si="31"/>
        <v>0</v>
      </c>
    </row>
    <row r="197" spans="1:23" ht="15.5" x14ac:dyDescent="0.35">
      <c r="A197" s="114"/>
      <c r="B197" s="115"/>
      <c r="C197" s="116">
        <v>0</v>
      </c>
      <c r="D197" s="555"/>
      <c r="E197" s="117">
        <f t="shared" si="26"/>
        <v>0</v>
      </c>
      <c r="F197" s="118"/>
      <c r="G197" s="119" t="b">
        <f t="shared" si="27"/>
        <v>0</v>
      </c>
      <c r="H197" s="118"/>
      <c r="I197" s="119" t="b">
        <f t="shared" si="32"/>
        <v>0</v>
      </c>
      <c r="J197" s="118"/>
      <c r="K197" s="120" t="b">
        <f t="shared" si="28"/>
        <v>0</v>
      </c>
      <c r="L197" s="118"/>
      <c r="M197" s="120" t="b">
        <f t="shared" si="29"/>
        <v>0</v>
      </c>
      <c r="N197" s="299"/>
      <c r="O197" s="120" t="b">
        <f t="shared" si="24"/>
        <v>0</v>
      </c>
      <c r="P197" s="120" t="b">
        <f t="shared" si="25"/>
        <v>0</v>
      </c>
      <c r="Q197" s="118"/>
      <c r="R197" s="118"/>
      <c r="S197" s="120">
        <f t="shared" si="22"/>
        <v>0</v>
      </c>
      <c r="T197" s="119" t="b">
        <f t="shared" si="23"/>
        <v>0</v>
      </c>
      <c r="U197" s="121"/>
      <c r="V197" s="122">
        <f t="shared" si="30"/>
        <v>0</v>
      </c>
      <c r="W197" s="123">
        <f t="shared" si="31"/>
        <v>0</v>
      </c>
    </row>
    <row r="198" spans="1:23" ht="15.5" x14ac:dyDescent="0.35">
      <c r="A198" s="114"/>
      <c r="B198" s="115"/>
      <c r="C198" s="116">
        <v>0</v>
      </c>
      <c r="D198" s="555"/>
      <c r="E198" s="117">
        <f t="shared" si="26"/>
        <v>0</v>
      </c>
      <c r="F198" s="118"/>
      <c r="G198" s="119" t="b">
        <f t="shared" si="27"/>
        <v>0</v>
      </c>
      <c r="H198" s="118"/>
      <c r="I198" s="119" t="b">
        <f t="shared" si="32"/>
        <v>0</v>
      </c>
      <c r="J198" s="118"/>
      <c r="K198" s="120" t="b">
        <f t="shared" si="28"/>
        <v>0</v>
      </c>
      <c r="L198" s="118"/>
      <c r="M198" s="120" t="b">
        <f t="shared" si="29"/>
        <v>0</v>
      </c>
      <c r="N198" s="299"/>
      <c r="O198" s="120" t="b">
        <f t="shared" si="24"/>
        <v>0</v>
      </c>
      <c r="P198" s="120" t="b">
        <f t="shared" si="25"/>
        <v>0</v>
      </c>
      <c r="Q198" s="118"/>
      <c r="R198" s="118"/>
      <c r="S198" s="120">
        <f t="shared" si="22"/>
        <v>0</v>
      </c>
      <c r="T198" s="119" t="b">
        <f t="shared" si="23"/>
        <v>0</v>
      </c>
      <c r="U198" s="121"/>
      <c r="V198" s="122">
        <f t="shared" si="30"/>
        <v>0</v>
      </c>
      <c r="W198" s="123">
        <f t="shared" si="31"/>
        <v>0</v>
      </c>
    </row>
    <row r="199" spans="1:23" ht="15.5" x14ac:dyDescent="0.35">
      <c r="A199" s="114"/>
      <c r="B199" s="115"/>
      <c r="C199" s="116">
        <v>0</v>
      </c>
      <c r="D199" s="555"/>
      <c r="E199" s="117">
        <f t="shared" si="26"/>
        <v>0</v>
      </c>
      <c r="F199" s="118"/>
      <c r="G199" s="119" t="b">
        <f t="shared" si="27"/>
        <v>0</v>
      </c>
      <c r="H199" s="118"/>
      <c r="I199" s="119" t="b">
        <f t="shared" si="32"/>
        <v>0</v>
      </c>
      <c r="J199" s="118"/>
      <c r="K199" s="120" t="b">
        <f t="shared" si="28"/>
        <v>0</v>
      </c>
      <c r="L199" s="118"/>
      <c r="M199" s="120" t="b">
        <f t="shared" si="29"/>
        <v>0</v>
      </c>
      <c r="N199" s="299"/>
      <c r="O199" s="120" t="b">
        <f t="shared" si="24"/>
        <v>0</v>
      </c>
      <c r="P199" s="120" t="b">
        <f t="shared" si="25"/>
        <v>0</v>
      </c>
      <c r="Q199" s="118"/>
      <c r="R199" s="118"/>
      <c r="S199" s="120">
        <f t="shared" si="22"/>
        <v>0</v>
      </c>
      <c r="T199" s="119" t="b">
        <f t="shared" si="23"/>
        <v>0</v>
      </c>
      <c r="U199" s="121"/>
      <c r="V199" s="122">
        <f t="shared" si="30"/>
        <v>0</v>
      </c>
      <c r="W199" s="123">
        <f t="shared" si="31"/>
        <v>0</v>
      </c>
    </row>
    <row r="200" spans="1:23" ht="15.5" x14ac:dyDescent="0.35">
      <c r="A200" s="114"/>
      <c r="B200" s="115"/>
      <c r="C200" s="116">
        <v>0</v>
      </c>
      <c r="D200" s="555"/>
      <c r="E200" s="117">
        <f t="shared" si="26"/>
        <v>0</v>
      </c>
      <c r="F200" s="118"/>
      <c r="G200" s="119" t="b">
        <f t="shared" si="27"/>
        <v>0</v>
      </c>
      <c r="H200" s="118"/>
      <c r="I200" s="119" t="b">
        <f t="shared" si="32"/>
        <v>0</v>
      </c>
      <c r="J200" s="118"/>
      <c r="K200" s="120" t="b">
        <f t="shared" si="28"/>
        <v>0</v>
      </c>
      <c r="L200" s="118"/>
      <c r="M200" s="120" t="b">
        <f t="shared" si="29"/>
        <v>0</v>
      </c>
      <c r="N200" s="299"/>
      <c r="O200" s="120" t="b">
        <f t="shared" si="24"/>
        <v>0</v>
      </c>
      <c r="P200" s="120" t="b">
        <f t="shared" si="25"/>
        <v>0</v>
      </c>
      <c r="Q200" s="118"/>
      <c r="R200" s="118"/>
      <c r="S200" s="120">
        <f t="shared" si="22"/>
        <v>0</v>
      </c>
      <c r="T200" s="119" t="b">
        <f t="shared" si="23"/>
        <v>0</v>
      </c>
      <c r="U200" s="121"/>
      <c r="V200" s="122">
        <f t="shared" si="30"/>
        <v>0</v>
      </c>
      <c r="W200" s="123">
        <f t="shared" si="31"/>
        <v>0</v>
      </c>
    </row>
    <row r="201" spans="1:23" ht="15.5" x14ac:dyDescent="0.35">
      <c r="A201" s="114"/>
      <c r="B201" s="115"/>
      <c r="C201" s="116">
        <v>0</v>
      </c>
      <c r="D201" s="555"/>
      <c r="E201" s="117">
        <f t="shared" si="26"/>
        <v>0</v>
      </c>
      <c r="F201" s="118"/>
      <c r="G201" s="119" t="b">
        <f t="shared" si="27"/>
        <v>0</v>
      </c>
      <c r="H201" s="118"/>
      <c r="I201" s="119" t="b">
        <f t="shared" si="32"/>
        <v>0</v>
      </c>
      <c r="J201" s="118"/>
      <c r="K201" s="120" t="b">
        <f t="shared" si="28"/>
        <v>0</v>
      </c>
      <c r="L201" s="118"/>
      <c r="M201" s="120" t="b">
        <f t="shared" si="29"/>
        <v>0</v>
      </c>
      <c r="N201" s="299"/>
      <c r="O201" s="120" t="b">
        <f t="shared" si="24"/>
        <v>0</v>
      </c>
      <c r="P201" s="120" t="b">
        <f t="shared" si="25"/>
        <v>0</v>
      </c>
      <c r="Q201" s="118"/>
      <c r="R201" s="118"/>
      <c r="S201" s="120">
        <f t="shared" ref="S201:S264" si="33">P201*R201</f>
        <v>0</v>
      </c>
      <c r="T201" s="119" t="b">
        <f t="shared" ref="T201:T264" si="34">IF(Q201="Yes",M201*0.02+M201, IF(Q201="No",C201))</f>
        <v>0</v>
      </c>
      <c r="U201" s="121"/>
      <c r="V201" s="122">
        <f t="shared" si="30"/>
        <v>0</v>
      </c>
      <c r="W201" s="123">
        <f t="shared" si="31"/>
        <v>0</v>
      </c>
    </row>
    <row r="202" spans="1:23" ht="15.5" x14ac:dyDescent="0.35">
      <c r="A202" s="114"/>
      <c r="B202" s="115"/>
      <c r="C202" s="116">
        <v>0</v>
      </c>
      <c r="D202" s="555"/>
      <c r="E202" s="117">
        <f t="shared" si="26"/>
        <v>0</v>
      </c>
      <c r="F202" s="118"/>
      <c r="G202" s="119" t="b">
        <f t="shared" si="27"/>
        <v>0</v>
      </c>
      <c r="H202" s="118"/>
      <c r="I202" s="119" t="b">
        <f t="shared" si="32"/>
        <v>0</v>
      </c>
      <c r="J202" s="118"/>
      <c r="K202" s="120" t="b">
        <f t="shared" si="28"/>
        <v>0</v>
      </c>
      <c r="L202" s="118"/>
      <c r="M202" s="120" t="b">
        <f t="shared" si="29"/>
        <v>0</v>
      </c>
      <c r="N202" s="299"/>
      <c r="O202" s="120" t="b">
        <f t="shared" ref="O202:O265" si="35">IF(N202="Yes",M202*0.02+M202, IF(F202="No",C202))</f>
        <v>0</v>
      </c>
      <c r="P202" s="120" t="b">
        <f t="shared" ref="P202:P265" si="36">O202</f>
        <v>0</v>
      </c>
      <c r="Q202" s="118"/>
      <c r="R202" s="118"/>
      <c r="S202" s="120">
        <f t="shared" si="33"/>
        <v>0</v>
      </c>
      <c r="T202" s="119" t="b">
        <f t="shared" si="34"/>
        <v>0</v>
      </c>
      <c r="U202" s="121"/>
      <c r="V202" s="122">
        <f t="shared" si="30"/>
        <v>0</v>
      </c>
      <c r="W202" s="123">
        <f t="shared" si="31"/>
        <v>0</v>
      </c>
    </row>
    <row r="203" spans="1:23" ht="15.5" x14ac:dyDescent="0.35">
      <c r="A203" s="114"/>
      <c r="B203" s="115"/>
      <c r="C203" s="116">
        <v>0</v>
      </c>
      <c r="D203" s="555"/>
      <c r="E203" s="117">
        <f t="shared" ref="E203:E266" si="37">C203*D203</f>
        <v>0</v>
      </c>
      <c r="F203" s="118"/>
      <c r="G203" s="119" t="b">
        <f t="shared" ref="G203:G266" si="38">IF(F203="Yes",C203*0.034+C203, IF(F203="No",C203))</f>
        <v>0</v>
      </c>
      <c r="H203" s="118"/>
      <c r="I203" s="119" t="b">
        <f t="shared" si="32"/>
        <v>0</v>
      </c>
      <c r="J203" s="118"/>
      <c r="K203" s="120" t="b">
        <f t="shared" ref="K203:K266" si="39">IF(J203="Yes",I203*0.036+I203, IF(J203="No",C203))</f>
        <v>0</v>
      </c>
      <c r="L203" s="118"/>
      <c r="M203" s="120" t="b">
        <f t="shared" ref="M203:M266" si="40">IF(L203="Yes",K203*0.029+K203, IF(L203="No",C203))</f>
        <v>0</v>
      </c>
      <c r="N203" s="299"/>
      <c r="O203" s="120" t="b">
        <f t="shared" si="35"/>
        <v>0</v>
      </c>
      <c r="P203" s="120" t="b">
        <f t="shared" si="36"/>
        <v>0</v>
      </c>
      <c r="Q203" s="118"/>
      <c r="R203" s="118"/>
      <c r="S203" s="120">
        <f t="shared" si="33"/>
        <v>0</v>
      </c>
      <c r="T203" s="119" t="b">
        <f t="shared" si="34"/>
        <v>0</v>
      </c>
      <c r="U203" s="121"/>
      <c r="V203" s="122">
        <f t="shared" ref="V203:V266" si="41">T203*U203</f>
        <v>0</v>
      </c>
      <c r="W203" s="123">
        <f t="shared" ref="W203:W266" si="42">S203+V203</f>
        <v>0</v>
      </c>
    </row>
    <row r="204" spans="1:23" ht="15.5" x14ac:dyDescent="0.35">
      <c r="A204" s="114"/>
      <c r="B204" s="115"/>
      <c r="C204" s="116">
        <v>0</v>
      </c>
      <c r="D204" s="555"/>
      <c r="E204" s="117">
        <f t="shared" si="37"/>
        <v>0</v>
      </c>
      <c r="F204" s="118"/>
      <c r="G204" s="119" t="b">
        <f t="shared" si="38"/>
        <v>0</v>
      </c>
      <c r="H204" s="118"/>
      <c r="I204" s="119" t="b">
        <f t="shared" ref="I204:I267" si="43">IF(H204="Yes",G204*0.036+G204, IF(H204="No",C204))</f>
        <v>0</v>
      </c>
      <c r="J204" s="118"/>
      <c r="K204" s="120" t="b">
        <f t="shared" si="39"/>
        <v>0</v>
      </c>
      <c r="L204" s="118"/>
      <c r="M204" s="120" t="b">
        <f t="shared" si="40"/>
        <v>0</v>
      </c>
      <c r="N204" s="299"/>
      <c r="O204" s="120" t="b">
        <f t="shared" si="35"/>
        <v>0</v>
      </c>
      <c r="P204" s="120" t="b">
        <f t="shared" si="36"/>
        <v>0</v>
      </c>
      <c r="Q204" s="118"/>
      <c r="R204" s="118"/>
      <c r="S204" s="120">
        <f t="shared" si="33"/>
        <v>0</v>
      </c>
      <c r="T204" s="119" t="b">
        <f t="shared" si="34"/>
        <v>0</v>
      </c>
      <c r="U204" s="121"/>
      <c r="V204" s="122">
        <f t="shared" si="41"/>
        <v>0</v>
      </c>
      <c r="W204" s="123">
        <f t="shared" si="42"/>
        <v>0</v>
      </c>
    </row>
    <row r="205" spans="1:23" ht="15.5" x14ac:dyDescent="0.35">
      <c r="A205" s="114"/>
      <c r="B205" s="115"/>
      <c r="C205" s="116">
        <v>0</v>
      </c>
      <c r="D205" s="555"/>
      <c r="E205" s="117">
        <f t="shared" si="37"/>
        <v>0</v>
      </c>
      <c r="F205" s="118"/>
      <c r="G205" s="119" t="b">
        <f t="shared" si="38"/>
        <v>0</v>
      </c>
      <c r="H205" s="118"/>
      <c r="I205" s="119" t="b">
        <f t="shared" si="43"/>
        <v>0</v>
      </c>
      <c r="J205" s="118"/>
      <c r="K205" s="120" t="b">
        <f t="shared" si="39"/>
        <v>0</v>
      </c>
      <c r="L205" s="118"/>
      <c r="M205" s="120" t="b">
        <f t="shared" si="40"/>
        <v>0</v>
      </c>
      <c r="N205" s="299"/>
      <c r="O205" s="120" t="b">
        <f t="shared" si="35"/>
        <v>0</v>
      </c>
      <c r="P205" s="120" t="b">
        <f t="shared" si="36"/>
        <v>0</v>
      </c>
      <c r="Q205" s="118"/>
      <c r="R205" s="118"/>
      <c r="S205" s="120">
        <f t="shared" si="33"/>
        <v>0</v>
      </c>
      <c r="T205" s="119" t="b">
        <f t="shared" si="34"/>
        <v>0</v>
      </c>
      <c r="U205" s="121"/>
      <c r="V205" s="122">
        <f t="shared" si="41"/>
        <v>0</v>
      </c>
      <c r="W205" s="123">
        <f t="shared" si="42"/>
        <v>0</v>
      </c>
    </row>
    <row r="206" spans="1:23" ht="15.5" x14ac:dyDescent="0.35">
      <c r="A206" s="114"/>
      <c r="B206" s="115"/>
      <c r="C206" s="116">
        <v>0</v>
      </c>
      <c r="D206" s="555"/>
      <c r="E206" s="117">
        <f t="shared" si="37"/>
        <v>0</v>
      </c>
      <c r="F206" s="118"/>
      <c r="G206" s="119" t="b">
        <f t="shared" si="38"/>
        <v>0</v>
      </c>
      <c r="H206" s="118"/>
      <c r="I206" s="119" t="b">
        <f t="shared" si="43"/>
        <v>0</v>
      </c>
      <c r="J206" s="118"/>
      <c r="K206" s="120" t="b">
        <f t="shared" si="39"/>
        <v>0</v>
      </c>
      <c r="L206" s="118"/>
      <c r="M206" s="120" t="b">
        <f t="shared" si="40"/>
        <v>0</v>
      </c>
      <c r="N206" s="299"/>
      <c r="O206" s="120" t="b">
        <f t="shared" si="35"/>
        <v>0</v>
      </c>
      <c r="P206" s="120" t="b">
        <f t="shared" si="36"/>
        <v>0</v>
      </c>
      <c r="Q206" s="118"/>
      <c r="R206" s="118"/>
      <c r="S206" s="120">
        <f t="shared" si="33"/>
        <v>0</v>
      </c>
      <c r="T206" s="119" t="b">
        <f t="shared" si="34"/>
        <v>0</v>
      </c>
      <c r="U206" s="121"/>
      <c r="V206" s="122">
        <f t="shared" si="41"/>
        <v>0</v>
      </c>
      <c r="W206" s="123">
        <f t="shared" si="42"/>
        <v>0</v>
      </c>
    </row>
    <row r="207" spans="1:23" ht="15.5" x14ac:dyDescent="0.35">
      <c r="A207" s="114"/>
      <c r="B207" s="115"/>
      <c r="C207" s="116">
        <v>0</v>
      </c>
      <c r="D207" s="555"/>
      <c r="E207" s="117">
        <f t="shared" si="37"/>
        <v>0</v>
      </c>
      <c r="F207" s="118"/>
      <c r="G207" s="119" t="b">
        <f t="shared" si="38"/>
        <v>0</v>
      </c>
      <c r="H207" s="118"/>
      <c r="I207" s="119" t="b">
        <f t="shared" si="43"/>
        <v>0</v>
      </c>
      <c r="J207" s="118"/>
      <c r="K207" s="120" t="b">
        <f t="shared" si="39"/>
        <v>0</v>
      </c>
      <c r="L207" s="118"/>
      <c r="M207" s="120" t="b">
        <f t="shared" si="40"/>
        <v>0</v>
      </c>
      <c r="N207" s="299"/>
      <c r="O207" s="120" t="b">
        <f t="shared" si="35"/>
        <v>0</v>
      </c>
      <c r="P207" s="120" t="b">
        <f t="shared" si="36"/>
        <v>0</v>
      </c>
      <c r="Q207" s="118"/>
      <c r="R207" s="118"/>
      <c r="S207" s="120">
        <f t="shared" si="33"/>
        <v>0</v>
      </c>
      <c r="T207" s="119" t="b">
        <f t="shared" si="34"/>
        <v>0</v>
      </c>
      <c r="U207" s="121"/>
      <c r="V207" s="122">
        <f t="shared" si="41"/>
        <v>0</v>
      </c>
      <c r="W207" s="123">
        <f t="shared" si="42"/>
        <v>0</v>
      </c>
    </row>
    <row r="208" spans="1:23" ht="15.5" x14ac:dyDescent="0.35">
      <c r="A208" s="114"/>
      <c r="B208" s="115"/>
      <c r="C208" s="116">
        <v>0</v>
      </c>
      <c r="D208" s="555"/>
      <c r="E208" s="117">
        <f t="shared" si="37"/>
        <v>0</v>
      </c>
      <c r="F208" s="118"/>
      <c r="G208" s="119" t="b">
        <f t="shared" si="38"/>
        <v>0</v>
      </c>
      <c r="H208" s="118"/>
      <c r="I208" s="119" t="b">
        <f t="shared" si="43"/>
        <v>0</v>
      </c>
      <c r="J208" s="118"/>
      <c r="K208" s="120" t="b">
        <f t="shared" si="39"/>
        <v>0</v>
      </c>
      <c r="L208" s="118"/>
      <c r="M208" s="120" t="b">
        <f t="shared" si="40"/>
        <v>0</v>
      </c>
      <c r="N208" s="299"/>
      <c r="O208" s="120" t="b">
        <f t="shared" si="35"/>
        <v>0</v>
      </c>
      <c r="P208" s="120" t="b">
        <f t="shared" si="36"/>
        <v>0</v>
      </c>
      <c r="Q208" s="118"/>
      <c r="R208" s="118"/>
      <c r="S208" s="120">
        <f t="shared" si="33"/>
        <v>0</v>
      </c>
      <c r="T208" s="119" t="b">
        <f t="shared" si="34"/>
        <v>0</v>
      </c>
      <c r="U208" s="121"/>
      <c r="V208" s="122">
        <f t="shared" si="41"/>
        <v>0</v>
      </c>
      <c r="W208" s="123">
        <f t="shared" si="42"/>
        <v>0</v>
      </c>
    </row>
    <row r="209" spans="1:23" ht="15.5" x14ac:dyDescent="0.35">
      <c r="A209" s="114"/>
      <c r="B209" s="115"/>
      <c r="C209" s="116">
        <v>0</v>
      </c>
      <c r="D209" s="555"/>
      <c r="E209" s="117">
        <f t="shared" si="37"/>
        <v>0</v>
      </c>
      <c r="F209" s="118"/>
      <c r="G209" s="119" t="b">
        <f t="shared" si="38"/>
        <v>0</v>
      </c>
      <c r="H209" s="118"/>
      <c r="I209" s="119" t="b">
        <f t="shared" si="43"/>
        <v>0</v>
      </c>
      <c r="J209" s="118"/>
      <c r="K209" s="120" t="b">
        <f t="shared" si="39"/>
        <v>0</v>
      </c>
      <c r="L209" s="118"/>
      <c r="M209" s="120" t="b">
        <f t="shared" si="40"/>
        <v>0</v>
      </c>
      <c r="N209" s="299"/>
      <c r="O209" s="120" t="b">
        <f t="shared" si="35"/>
        <v>0</v>
      </c>
      <c r="P209" s="120" t="b">
        <f t="shared" si="36"/>
        <v>0</v>
      </c>
      <c r="Q209" s="118"/>
      <c r="R209" s="118"/>
      <c r="S209" s="120">
        <f t="shared" si="33"/>
        <v>0</v>
      </c>
      <c r="T209" s="119" t="b">
        <f t="shared" si="34"/>
        <v>0</v>
      </c>
      <c r="U209" s="121"/>
      <c r="V209" s="122">
        <f t="shared" si="41"/>
        <v>0</v>
      </c>
      <c r="W209" s="123">
        <f t="shared" si="42"/>
        <v>0</v>
      </c>
    </row>
    <row r="210" spans="1:23" ht="15.5" x14ac:dyDescent="0.35">
      <c r="A210" s="114"/>
      <c r="B210" s="115"/>
      <c r="C210" s="116">
        <v>0</v>
      </c>
      <c r="D210" s="555"/>
      <c r="E210" s="117">
        <f t="shared" si="37"/>
        <v>0</v>
      </c>
      <c r="F210" s="118"/>
      <c r="G210" s="119" t="b">
        <f t="shared" si="38"/>
        <v>0</v>
      </c>
      <c r="H210" s="118"/>
      <c r="I210" s="119" t="b">
        <f t="shared" si="43"/>
        <v>0</v>
      </c>
      <c r="J210" s="118"/>
      <c r="K210" s="120" t="b">
        <f t="shared" si="39"/>
        <v>0</v>
      </c>
      <c r="L210" s="118"/>
      <c r="M210" s="120" t="b">
        <f t="shared" si="40"/>
        <v>0</v>
      </c>
      <c r="N210" s="299"/>
      <c r="O210" s="120" t="b">
        <f t="shared" si="35"/>
        <v>0</v>
      </c>
      <c r="P210" s="120" t="b">
        <f t="shared" si="36"/>
        <v>0</v>
      </c>
      <c r="Q210" s="118"/>
      <c r="R210" s="118"/>
      <c r="S210" s="120">
        <f t="shared" si="33"/>
        <v>0</v>
      </c>
      <c r="T210" s="119" t="b">
        <f t="shared" si="34"/>
        <v>0</v>
      </c>
      <c r="U210" s="121"/>
      <c r="V210" s="122">
        <f t="shared" si="41"/>
        <v>0</v>
      </c>
      <c r="W210" s="123">
        <f t="shared" si="42"/>
        <v>0</v>
      </c>
    </row>
    <row r="211" spans="1:23" ht="15.5" x14ac:dyDescent="0.35">
      <c r="A211" s="114"/>
      <c r="B211" s="115"/>
      <c r="C211" s="116">
        <v>0</v>
      </c>
      <c r="D211" s="555"/>
      <c r="E211" s="117">
        <f t="shared" si="37"/>
        <v>0</v>
      </c>
      <c r="F211" s="118"/>
      <c r="G211" s="119" t="b">
        <f t="shared" si="38"/>
        <v>0</v>
      </c>
      <c r="H211" s="118"/>
      <c r="I211" s="119" t="b">
        <f t="shared" si="43"/>
        <v>0</v>
      </c>
      <c r="J211" s="118"/>
      <c r="K211" s="120" t="b">
        <f t="shared" si="39"/>
        <v>0</v>
      </c>
      <c r="L211" s="118"/>
      <c r="M211" s="120" t="b">
        <f t="shared" si="40"/>
        <v>0</v>
      </c>
      <c r="N211" s="299"/>
      <c r="O211" s="120" t="b">
        <f t="shared" si="35"/>
        <v>0</v>
      </c>
      <c r="P211" s="120" t="b">
        <f t="shared" si="36"/>
        <v>0</v>
      </c>
      <c r="Q211" s="118"/>
      <c r="R211" s="118"/>
      <c r="S211" s="120">
        <f t="shared" si="33"/>
        <v>0</v>
      </c>
      <c r="T211" s="119" t="b">
        <f t="shared" si="34"/>
        <v>0</v>
      </c>
      <c r="U211" s="121"/>
      <c r="V211" s="122">
        <f t="shared" si="41"/>
        <v>0</v>
      </c>
      <c r="W211" s="123">
        <f t="shared" si="42"/>
        <v>0</v>
      </c>
    </row>
    <row r="212" spans="1:23" ht="15.5" x14ac:dyDescent="0.35">
      <c r="A212" s="114"/>
      <c r="B212" s="115"/>
      <c r="C212" s="116">
        <v>0</v>
      </c>
      <c r="D212" s="555"/>
      <c r="E212" s="117">
        <f t="shared" si="37"/>
        <v>0</v>
      </c>
      <c r="F212" s="118"/>
      <c r="G212" s="119" t="b">
        <f t="shared" si="38"/>
        <v>0</v>
      </c>
      <c r="H212" s="118"/>
      <c r="I212" s="119" t="b">
        <f t="shared" si="43"/>
        <v>0</v>
      </c>
      <c r="J212" s="118"/>
      <c r="K212" s="120" t="b">
        <f t="shared" si="39"/>
        <v>0</v>
      </c>
      <c r="L212" s="118"/>
      <c r="M212" s="120" t="b">
        <f t="shared" si="40"/>
        <v>0</v>
      </c>
      <c r="N212" s="299"/>
      <c r="O212" s="120" t="b">
        <f t="shared" si="35"/>
        <v>0</v>
      </c>
      <c r="P212" s="120" t="b">
        <f t="shared" si="36"/>
        <v>0</v>
      </c>
      <c r="Q212" s="118"/>
      <c r="R212" s="118"/>
      <c r="S212" s="120">
        <f t="shared" si="33"/>
        <v>0</v>
      </c>
      <c r="T212" s="119" t="b">
        <f t="shared" si="34"/>
        <v>0</v>
      </c>
      <c r="U212" s="121"/>
      <c r="V212" s="122">
        <f t="shared" si="41"/>
        <v>0</v>
      </c>
      <c r="W212" s="123">
        <f t="shared" si="42"/>
        <v>0</v>
      </c>
    </row>
    <row r="213" spans="1:23" ht="15.5" x14ac:dyDescent="0.35">
      <c r="A213" s="114"/>
      <c r="B213" s="115"/>
      <c r="C213" s="116">
        <v>0</v>
      </c>
      <c r="D213" s="555"/>
      <c r="E213" s="117">
        <f t="shared" si="37"/>
        <v>0</v>
      </c>
      <c r="F213" s="118"/>
      <c r="G213" s="119" t="b">
        <f t="shared" si="38"/>
        <v>0</v>
      </c>
      <c r="H213" s="118"/>
      <c r="I213" s="119" t="b">
        <f t="shared" si="43"/>
        <v>0</v>
      </c>
      <c r="J213" s="118"/>
      <c r="K213" s="120" t="b">
        <f t="shared" si="39"/>
        <v>0</v>
      </c>
      <c r="L213" s="118"/>
      <c r="M213" s="120" t="b">
        <f t="shared" si="40"/>
        <v>0</v>
      </c>
      <c r="N213" s="299"/>
      <c r="O213" s="120" t="b">
        <f t="shared" si="35"/>
        <v>0</v>
      </c>
      <c r="P213" s="120" t="b">
        <f t="shared" si="36"/>
        <v>0</v>
      </c>
      <c r="Q213" s="118"/>
      <c r="R213" s="118"/>
      <c r="S213" s="120">
        <f t="shared" si="33"/>
        <v>0</v>
      </c>
      <c r="T213" s="119" t="b">
        <f t="shared" si="34"/>
        <v>0</v>
      </c>
      <c r="U213" s="121"/>
      <c r="V213" s="122">
        <f t="shared" si="41"/>
        <v>0</v>
      </c>
      <c r="W213" s="123">
        <f t="shared" si="42"/>
        <v>0</v>
      </c>
    </row>
    <row r="214" spans="1:23" ht="15.5" x14ac:dyDescent="0.35">
      <c r="A214" s="114"/>
      <c r="B214" s="115"/>
      <c r="C214" s="116">
        <v>0</v>
      </c>
      <c r="D214" s="555"/>
      <c r="E214" s="117">
        <f t="shared" si="37"/>
        <v>0</v>
      </c>
      <c r="F214" s="118"/>
      <c r="G214" s="119" t="b">
        <f t="shared" si="38"/>
        <v>0</v>
      </c>
      <c r="H214" s="118"/>
      <c r="I214" s="119" t="b">
        <f t="shared" si="43"/>
        <v>0</v>
      </c>
      <c r="J214" s="118"/>
      <c r="K214" s="120" t="b">
        <f t="shared" si="39"/>
        <v>0</v>
      </c>
      <c r="L214" s="118"/>
      <c r="M214" s="120" t="b">
        <f t="shared" si="40"/>
        <v>0</v>
      </c>
      <c r="N214" s="299"/>
      <c r="O214" s="120" t="b">
        <f t="shared" si="35"/>
        <v>0</v>
      </c>
      <c r="P214" s="120" t="b">
        <f t="shared" si="36"/>
        <v>0</v>
      </c>
      <c r="Q214" s="118"/>
      <c r="R214" s="118"/>
      <c r="S214" s="120">
        <f t="shared" si="33"/>
        <v>0</v>
      </c>
      <c r="T214" s="119" t="b">
        <f t="shared" si="34"/>
        <v>0</v>
      </c>
      <c r="U214" s="121"/>
      <c r="V214" s="122">
        <f t="shared" si="41"/>
        <v>0</v>
      </c>
      <c r="W214" s="123">
        <f t="shared" si="42"/>
        <v>0</v>
      </c>
    </row>
    <row r="215" spans="1:23" ht="15.5" x14ac:dyDescent="0.35">
      <c r="A215" s="114"/>
      <c r="B215" s="115"/>
      <c r="C215" s="116">
        <v>0</v>
      </c>
      <c r="D215" s="555"/>
      <c r="E215" s="117">
        <f t="shared" si="37"/>
        <v>0</v>
      </c>
      <c r="F215" s="118"/>
      <c r="G215" s="119" t="b">
        <f t="shared" si="38"/>
        <v>0</v>
      </c>
      <c r="H215" s="118"/>
      <c r="I215" s="119" t="b">
        <f t="shared" si="43"/>
        <v>0</v>
      </c>
      <c r="J215" s="118"/>
      <c r="K215" s="120" t="b">
        <f t="shared" si="39"/>
        <v>0</v>
      </c>
      <c r="L215" s="118"/>
      <c r="M215" s="120" t="b">
        <f t="shared" si="40"/>
        <v>0</v>
      </c>
      <c r="N215" s="299"/>
      <c r="O215" s="120" t="b">
        <f t="shared" si="35"/>
        <v>0</v>
      </c>
      <c r="P215" s="120" t="b">
        <f t="shared" si="36"/>
        <v>0</v>
      </c>
      <c r="Q215" s="118"/>
      <c r="R215" s="118"/>
      <c r="S215" s="120">
        <f t="shared" si="33"/>
        <v>0</v>
      </c>
      <c r="T215" s="119" t="b">
        <f t="shared" si="34"/>
        <v>0</v>
      </c>
      <c r="U215" s="121"/>
      <c r="V215" s="122">
        <f t="shared" si="41"/>
        <v>0</v>
      </c>
      <c r="W215" s="123">
        <f t="shared" si="42"/>
        <v>0</v>
      </c>
    </row>
    <row r="216" spans="1:23" ht="15.5" x14ac:dyDescent="0.35">
      <c r="A216" s="114"/>
      <c r="B216" s="115"/>
      <c r="C216" s="116">
        <v>0</v>
      </c>
      <c r="D216" s="555"/>
      <c r="E216" s="117">
        <f t="shared" si="37"/>
        <v>0</v>
      </c>
      <c r="F216" s="118"/>
      <c r="G216" s="119" t="b">
        <f t="shared" si="38"/>
        <v>0</v>
      </c>
      <c r="H216" s="118"/>
      <c r="I216" s="119" t="b">
        <f t="shared" si="43"/>
        <v>0</v>
      </c>
      <c r="J216" s="118"/>
      <c r="K216" s="120" t="b">
        <f t="shared" si="39"/>
        <v>0</v>
      </c>
      <c r="L216" s="118"/>
      <c r="M216" s="120" t="b">
        <f t="shared" si="40"/>
        <v>0</v>
      </c>
      <c r="N216" s="299"/>
      <c r="O216" s="120" t="b">
        <f t="shared" si="35"/>
        <v>0</v>
      </c>
      <c r="P216" s="120" t="b">
        <f t="shared" si="36"/>
        <v>0</v>
      </c>
      <c r="Q216" s="118"/>
      <c r="R216" s="118"/>
      <c r="S216" s="120">
        <f t="shared" si="33"/>
        <v>0</v>
      </c>
      <c r="T216" s="119" t="b">
        <f t="shared" si="34"/>
        <v>0</v>
      </c>
      <c r="U216" s="121"/>
      <c r="V216" s="122">
        <f t="shared" si="41"/>
        <v>0</v>
      </c>
      <c r="W216" s="123">
        <f t="shared" si="42"/>
        <v>0</v>
      </c>
    </row>
    <row r="217" spans="1:23" ht="15.5" x14ac:dyDescent="0.35">
      <c r="A217" s="114"/>
      <c r="B217" s="115"/>
      <c r="C217" s="116">
        <v>0</v>
      </c>
      <c r="D217" s="555"/>
      <c r="E217" s="117">
        <f t="shared" si="37"/>
        <v>0</v>
      </c>
      <c r="F217" s="118"/>
      <c r="G217" s="119" t="b">
        <f t="shared" si="38"/>
        <v>0</v>
      </c>
      <c r="H217" s="118"/>
      <c r="I217" s="119" t="b">
        <f t="shared" si="43"/>
        <v>0</v>
      </c>
      <c r="J217" s="118"/>
      <c r="K217" s="120" t="b">
        <f t="shared" si="39"/>
        <v>0</v>
      </c>
      <c r="L217" s="118"/>
      <c r="M217" s="120" t="b">
        <f t="shared" si="40"/>
        <v>0</v>
      </c>
      <c r="N217" s="299"/>
      <c r="O217" s="120" t="b">
        <f t="shared" si="35"/>
        <v>0</v>
      </c>
      <c r="P217" s="120" t="b">
        <f t="shared" si="36"/>
        <v>0</v>
      </c>
      <c r="Q217" s="118"/>
      <c r="R217" s="118"/>
      <c r="S217" s="120">
        <f t="shared" si="33"/>
        <v>0</v>
      </c>
      <c r="T217" s="119" t="b">
        <f t="shared" si="34"/>
        <v>0</v>
      </c>
      <c r="U217" s="121"/>
      <c r="V217" s="122">
        <f t="shared" si="41"/>
        <v>0</v>
      </c>
      <c r="W217" s="123">
        <f t="shared" si="42"/>
        <v>0</v>
      </c>
    </row>
    <row r="218" spans="1:23" ht="15.5" x14ac:dyDescent="0.35">
      <c r="A218" s="114"/>
      <c r="B218" s="115"/>
      <c r="C218" s="116">
        <v>0</v>
      </c>
      <c r="D218" s="555"/>
      <c r="E218" s="117">
        <f t="shared" si="37"/>
        <v>0</v>
      </c>
      <c r="F218" s="118"/>
      <c r="G218" s="119" t="b">
        <f t="shared" si="38"/>
        <v>0</v>
      </c>
      <c r="H218" s="118"/>
      <c r="I218" s="119" t="b">
        <f t="shared" si="43"/>
        <v>0</v>
      </c>
      <c r="J218" s="118"/>
      <c r="K218" s="120" t="b">
        <f t="shared" si="39"/>
        <v>0</v>
      </c>
      <c r="L218" s="118"/>
      <c r="M218" s="120" t="b">
        <f t="shared" si="40"/>
        <v>0</v>
      </c>
      <c r="N218" s="299"/>
      <c r="O218" s="120" t="b">
        <f t="shared" si="35"/>
        <v>0</v>
      </c>
      <c r="P218" s="120" t="b">
        <f t="shared" si="36"/>
        <v>0</v>
      </c>
      <c r="Q218" s="118"/>
      <c r="R218" s="118"/>
      <c r="S218" s="120">
        <f t="shared" si="33"/>
        <v>0</v>
      </c>
      <c r="T218" s="119" t="b">
        <f t="shared" si="34"/>
        <v>0</v>
      </c>
      <c r="U218" s="121"/>
      <c r="V218" s="122">
        <f t="shared" si="41"/>
        <v>0</v>
      </c>
      <c r="W218" s="123">
        <f t="shared" si="42"/>
        <v>0</v>
      </c>
    </row>
    <row r="219" spans="1:23" ht="15.5" x14ac:dyDescent="0.35">
      <c r="A219" s="114"/>
      <c r="B219" s="115"/>
      <c r="C219" s="116">
        <v>0</v>
      </c>
      <c r="D219" s="555"/>
      <c r="E219" s="117">
        <f t="shared" si="37"/>
        <v>0</v>
      </c>
      <c r="F219" s="118"/>
      <c r="G219" s="119" t="b">
        <f t="shared" si="38"/>
        <v>0</v>
      </c>
      <c r="H219" s="118"/>
      <c r="I219" s="119" t="b">
        <f t="shared" si="43"/>
        <v>0</v>
      </c>
      <c r="J219" s="118"/>
      <c r="K219" s="120" t="b">
        <f t="shared" si="39"/>
        <v>0</v>
      </c>
      <c r="L219" s="118"/>
      <c r="M219" s="120" t="b">
        <f t="shared" si="40"/>
        <v>0</v>
      </c>
      <c r="N219" s="299"/>
      <c r="O219" s="120" t="b">
        <f t="shared" si="35"/>
        <v>0</v>
      </c>
      <c r="P219" s="120" t="b">
        <f t="shared" si="36"/>
        <v>0</v>
      </c>
      <c r="Q219" s="118"/>
      <c r="R219" s="118"/>
      <c r="S219" s="120">
        <f t="shared" si="33"/>
        <v>0</v>
      </c>
      <c r="T219" s="119" t="b">
        <f t="shared" si="34"/>
        <v>0</v>
      </c>
      <c r="U219" s="121"/>
      <c r="V219" s="122">
        <f t="shared" si="41"/>
        <v>0</v>
      </c>
      <c r="W219" s="123">
        <f t="shared" si="42"/>
        <v>0</v>
      </c>
    </row>
    <row r="220" spans="1:23" ht="15.5" x14ac:dyDescent="0.35">
      <c r="A220" s="114"/>
      <c r="B220" s="115"/>
      <c r="C220" s="116">
        <v>0</v>
      </c>
      <c r="D220" s="555"/>
      <c r="E220" s="117">
        <f t="shared" si="37"/>
        <v>0</v>
      </c>
      <c r="F220" s="118"/>
      <c r="G220" s="119" t="b">
        <f t="shared" si="38"/>
        <v>0</v>
      </c>
      <c r="H220" s="118"/>
      <c r="I220" s="119" t="b">
        <f t="shared" si="43"/>
        <v>0</v>
      </c>
      <c r="J220" s="118"/>
      <c r="K220" s="120" t="b">
        <f t="shared" si="39"/>
        <v>0</v>
      </c>
      <c r="L220" s="118"/>
      <c r="M220" s="120" t="b">
        <f t="shared" si="40"/>
        <v>0</v>
      </c>
      <c r="N220" s="299"/>
      <c r="O220" s="120" t="b">
        <f t="shared" si="35"/>
        <v>0</v>
      </c>
      <c r="P220" s="120" t="b">
        <f t="shared" si="36"/>
        <v>0</v>
      </c>
      <c r="Q220" s="118"/>
      <c r="R220" s="118"/>
      <c r="S220" s="120">
        <f t="shared" si="33"/>
        <v>0</v>
      </c>
      <c r="T220" s="119" t="b">
        <f t="shared" si="34"/>
        <v>0</v>
      </c>
      <c r="U220" s="121"/>
      <c r="V220" s="122">
        <f t="shared" si="41"/>
        <v>0</v>
      </c>
      <c r="W220" s="123">
        <f t="shared" si="42"/>
        <v>0</v>
      </c>
    </row>
    <row r="221" spans="1:23" ht="15.5" x14ac:dyDescent="0.35">
      <c r="A221" s="114"/>
      <c r="B221" s="115"/>
      <c r="C221" s="116">
        <v>0</v>
      </c>
      <c r="D221" s="555"/>
      <c r="E221" s="117">
        <f t="shared" si="37"/>
        <v>0</v>
      </c>
      <c r="F221" s="118"/>
      <c r="G221" s="119" t="b">
        <f t="shared" si="38"/>
        <v>0</v>
      </c>
      <c r="H221" s="118"/>
      <c r="I221" s="119" t="b">
        <f t="shared" si="43"/>
        <v>0</v>
      </c>
      <c r="J221" s="118"/>
      <c r="K221" s="120" t="b">
        <f t="shared" si="39"/>
        <v>0</v>
      </c>
      <c r="L221" s="118"/>
      <c r="M221" s="120" t="b">
        <f t="shared" si="40"/>
        <v>0</v>
      </c>
      <c r="N221" s="299"/>
      <c r="O221" s="120" t="b">
        <f t="shared" si="35"/>
        <v>0</v>
      </c>
      <c r="P221" s="120" t="b">
        <f t="shared" si="36"/>
        <v>0</v>
      </c>
      <c r="Q221" s="118"/>
      <c r="R221" s="118"/>
      <c r="S221" s="120">
        <f t="shared" si="33"/>
        <v>0</v>
      </c>
      <c r="T221" s="119" t="b">
        <f t="shared" si="34"/>
        <v>0</v>
      </c>
      <c r="U221" s="121"/>
      <c r="V221" s="122">
        <f t="shared" si="41"/>
        <v>0</v>
      </c>
      <c r="W221" s="123">
        <f t="shared" si="42"/>
        <v>0</v>
      </c>
    </row>
    <row r="222" spans="1:23" ht="15.5" x14ac:dyDescent="0.35">
      <c r="A222" s="114"/>
      <c r="B222" s="115"/>
      <c r="C222" s="116">
        <v>0</v>
      </c>
      <c r="D222" s="555"/>
      <c r="E222" s="117">
        <f t="shared" si="37"/>
        <v>0</v>
      </c>
      <c r="F222" s="118"/>
      <c r="G222" s="119" t="b">
        <f t="shared" si="38"/>
        <v>0</v>
      </c>
      <c r="H222" s="118"/>
      <c r="I222" s="119" t="b">
        <f t="shared" si="43"/>
        <v>0</v>
      </c>
      <c r="J222" s="118"/>
      <c r="K222" s="120" t="b">
        <f t="shared" si="39"/>
        <v>0</v>
      </c>
      <c r="L222" s="118"/>
      <c r="M222" s="120" t="b">
        <f t="shared" si="40"/>
        <v>0</v>
      </c>
      <c r="N222" s="299"/>
      <c r="O222" s="120" t="b">
        <f t="shared" si="35"/>
        <v>0</v>
      </c>
      <c r="P222" s="120" t="b">
        <f t="shared" si="36"/>
        <v>0</v>
      </c>
      <c r="Q222" s="118"/>
      <c r="R222" s="118"/>
      <c r="S222" s="120">
        <f t="shared" si="33"/>
        <v>0</v>
      </c>
      <c r="T222" s="119" t="b">
        <f t="shared" si="34"/>
        <v>0</v>
      </c>
      <c r="U222" s="121"/>
      <c r="V222" s="122">
        <f t="shared" si="41"/>
        <v>0</v>
      </c>
      <c r="W222" s="123">
        <f t="shared" si="42"/>
        <v>0</v>
      </c>
    </row>
    <row r="223" spans="1:23" ht="15.5" x14ac:dyDescent="0.35">
      <c r="A223" s="114"/>
      <c r="B223" s="115"/>
      <c r="C223" s="116">
        <v>0</v>
      </c>
      <c r="D223" s="555"/>
      <c r="E223" s="117">
        <f t="shared" si="37"/>
        <v>0</v>
      </c>
      <c r="F223" s="118"/>
      <c r="G223" s="119" t="b">
        <f t="shared" si="38"/>
        <v>0</v>
      </c>
      <c r="H223" s="118"/>
      <c r="I223" s="119" t="b">
        <f t="shared" si="43"/>
        <v>0</v>
      </c>
      <c r="J223" s="118"/>
      <c r="K223" s="120" t="b">
        <f t="shared" si="39"/>
        <v>0</v>
      </c>
      <c r="L223" s="118"/>
      <c r="M223" s="120" t="b">
        <f t="shared" si="40"/>
        <v>0</v>
      </c>
      <c r="N223" s="299"/>
      <c r="O223" s="120" t="b">
        <f t="shared" si="35"/>
        <v>0</v>
      </c>
      <c r="P223" s="120" t="b">
        <f t="shared" si="36"/>
        <v>0</v>
      </c>
      <c r="Q223" s="118"/>
      <c r="R223" s="118"/>
      <c r="S223" s="120">
        <f t="shared" si="33"/>
        <v>0</v>
      </c>
      <c r="T223" s="119" t="b">
        <f t="shared" si="34"/>
        <v>0</v>
      </c>
      <c r="U223" s="121"/>
      <c r="V223" s="122">
        <f t="shared" si="41"/>
        <v>0</v>
      </c>
      <c r="W223" s="123">
        <f t="shared" si="42"/>
        <v>0</v>
      </c>
    </row>
    <row r="224" spans="1:23" ht="15.5" x14ac:dyDescent="0.35">
      <c r="A224" s="114"/>
      <c r="B224" s="115"/>
      <c r="C224" s="116">
        <v>0</v>
      </c>
      <c r="D224" s="555"/>
      <c r="E224" s="117">
        <f t="shared" si="37"/>
        <v>0</v>
      </c>
      <c r="F224" s="118"/>
      <c r="G224" s="119" t="b">
        <f t="shared" si="38"/>
        <v>0</v>
      </c>
      <c r="H224" s="118"/>
      <c r="I224" s="119" t="b">
        <f t="shared" si="43"/>
        <v>0</v>
      </c>
      <c r="J224" s="118"/>
      <c r="K224" s="120" t="b">
        <f t="shared" si="39"/>
        <v>0</v>
      </c>
      <c r="L224" s="118"/>
      <c r="M224" s="120" t="b">
        <f t="shared" si="40"/>
        <v>0</v>
      </c>
      <c r="N224" s="299"/>
      <c r="O224" s="120" t="b">
        <f t="shared" si="35"/>
        <v>0</v>
      </c>
      <c r="P224" s="120" t="b">
        <f t="shared" si="36"/>
        <v>0</v>
      </c>
      <c r="Q224" s="118"/>
      <c r="R224" s="118"/>
      <c r="S224" s="120">
        <f t="shared" si="33"/>
        <v>0</v>
      </c>
      <c r="T224" s="119" t="b">
        <f t="shared" si="34"/>
        <v>0</v>
      </c>
      <c r="U224" s="121"/>
      <c r="V224" s="122">
        <f t="shared" si="41"/>
        <v>0</v>
      </c>
      <c r="W224" s="123">
        <f t="shared" si="42"/>
        <v>0</v>
      </c>
    </row>
    <row r="225" spans="1:23" ht="15.5" x14ac:dyDescent="0.35">
      <c r="A225" s="114"/>
      <c r="B225" s="115"/>
      <c r="C225" s="116">
        <v>0</v>
      </c>
      <c r="D225" s="555"/>
      <c r="E225" s="117">
        <f t="shared" si="37"/>
        <v>0</v>
      </c>
      <c r="F225" s="118"/>
      <c r="G225" s="119" t="b">
        <f t="shared" si="38"/>
        <v>0</v>
      </c>
      <c r="H225" s="118"/>
      <c r="I225" s="119" t="b">
        <f t="shared" si="43"/>
        <v>0</v>
      </c>
      <c r="J225" s="118"/>
      <c r="K225" s="120" t="b">
        <f t="shared" si="39"/>
        <v>0</v>
      </c>
      <c r="L225" s="118"/>
      <c r="M225" s="120" t="b">
        <f t="shared" si="40"/>
        <v>0</v>
      </c>
      <c r="N225" s="299"/>
      <c r="O225" s="120" t="b">
        <f t="shared" si="35"/>
        <v>0</v>
      </c>
      <c r="P225" s="120" t="b">
        <f t="shared" si="36"/>
        <v>0</v>
      </c>
      <c r="Q225" s="118"/>
      <c r="R225" s="118"/>
      <c r="S225" s="120">
        <f t="shared" si="33"/>
        <v>0</v>
      </c>
      <c r="T225" s="119" t="b">
        <f t="shared" si="34"/>
        <v>0</v>
      </c>
      <c r="U225" s="121"/>
      <c r="V225" s="122">
        <f t="shared" si="41"/>
        <v>0</v>
      </c>
      <c r="W225" s="123">
        <f t="shared" si="42"/>
        <v>0</v>
      </c>
    </row>
    <row r="226" spans="1:23" ht="15.5" x14ac:dyDescent="0.35">
      <c r="A226" s="114"/>
      <c r="B226" s="115"/>
      <c r="C226" s="116">
        <v>0</v>
      </c>
      <c r="D226" s="555"/>
      <c r="E226" s="117">
        <f t="shared" si="37"/>
        <v>0</v>
      </c>
      <c r="F226" s="118"/>
      <c r="G226" s="119" t="b">
        <f t="shared" si="38"/>
        <v>0</v>
      </c>
      <c r="H226" s="118"/>
      <c r="I226" s="119" t="b">
        <f t="shared" si="43"/>
        <v>0</v>
      </c>
      <c r="J226" s="118"/>
      <c r="K226" s="120" t="b">
        <f t="shared" si="39"/>
        <v>0</v>
      </c>
      <c r="L226" s="118"/>
      <c r="M226" s="120" t="b">
        <f t="shared" si="40"/>
        <v>0</v>
      </c>
      <c r="N226" s="299"/>
      <c r="O226" s="120" t="b">
        <f t="shared" si="35"/>
        <v>0</v>
      </c>
      <c r="P226" s="120" t="b">
        <f t="shared" si="36"/>
        <v>0</v>
      </c>
      <c r="Q226" s="118"/>
      <c r="R226" s="118"/>
      <c r="S226" s="120">
        <f t="shared" si="33"/>
        <v>0</v>
      </c>
      <c r="T226" s="119" t="b">
        <f t="shared" si="34"/>
        <v>0</v>
      </c>
      <c r="U226" s="121"/>
      <c r="V226" s="122">
        <f t="shared" si="41"/>
        <v>0</v>
      </c>
      <c r="W226" s="123">
        <f t="shared" si="42"/>
        <v>0</v>
      </c>
    </row>
    <row r="227" spans="1:23" ht="15.5" x14ac:dyDescent="0.35">
      <c r="A227" s="114"/>
      <c r="B227" s="115"/>
      <c r="C227" s="116">
        <v>0</v>
      </c>
      <c r="D227" s="555"/>
      <c r="E227" s="117">
        <f t="shared" si="37"/>
        <v>0</v>
      </c>
      <c r="F227" s="118"/>
      <c r="G227" s="119" t="b">
        <f t="shared" si="38"/>
        <v>0</v>
      </c>
      <c r="H227" s="118"/>
      <c r="I227" s="119" t="b">
        <f t="shared" si="43"/>
        <v>0</v>
      </c>
      <c r="J227" s="118"/>
      <c r="K227" s="120" t="b">
        <f t="shared" si="39"/>
        <v>0</v>
      </c>
      <c r="L227" s="118"/>
      <c r="M227" s="120" t="b">
        <f t="shared" si="40"/>
        <v>0</v>
      </c>
      <c r="N227" s="299"/>
      <c r="O227" s="120" t="b">
        <f t="shared" si="35"/>
        <v>0</v>
      </c>
      <c r="P227" s="120" t="b">
        <f t="shared" si="36"/>
        <v>0</v>
      </c>
      <c r="Q227" s="118"/>
      <c r="R227" s="118"/>
      <c r="S227" s="120">
        <f t="shared" si="33"/>
        <v>0</v>
      </c>
      <c r="T227" s="119" t="b">
        <f t="shared" si="34"/>
        <v>0</v>
      </c>
      <c r="U227" s="121"/>
      <c r="V227" s="122">
        <f t="shared" si="41"/>
        <v>0</v>
      </c>
      <c r="W227" s="123">
        <f t="shared" si="42"/>
        <v>0</v>
      </c>
    </row>
    <row r="228" spans="1:23" ht="15.5" x14ac:dyDescent="0.35">
      <c r="A228" s="114"/>
      <c r="B228" s="115"/>
      <c r="C228" s="116">
        <v>0</v>
      </c>
      <c r="D228" s="555"/>
      <c r="E228" s="117">
        <f t="shared" si="37"/>
        <v>0</v>
      </c>
      <c r="F228" s="118"/>
      <c r="G228" s="119" t="b">
        <f t="shared" si="38"/>
        <v>0</v>
      </c>
      <c r="H228" s="118"/>
      <c r="I228" s="119" t="b">
        <f t="shared" si="43"/>
        <v>0</v>
      </c>
      <c r="J228" s="118"/>
      <c r="K228" s="120" t="b">
        <f t="shared" si="39"/>
        <v>0</v>
      </c>
      <c r="L228" s="118"/>
      <c r="M228" s="120" t="b">
        <f t="shared" si="40"/>
        <v>0</v>
      </c>
      <c r="N228" s="299"/>
      <c r="O228" s="120" t="b">
        <f t="shared" si="35"/>
        <v>0</v>
      </c>
      <c r="P228" s="120" t="b">
        <f t="shared" si="36"/>
        <v>0</v>
      </c>
      <c r="Q228" s="118"/>
      <c r="R228" s="118"/>
      <c r="S228" s="120">
        <f t="shared" si="33"/>
        <v>0</v>
      </c>
      <c r="T228" s="119" t="b">
        <f t="shared" si="34"/>
        <v>0</v>
      </c>
      <c r="U228" s="121"/>
      <c r="V228" s="122">
        <f t="shared" si="41"/>
        <v>0</v>
      </c>
      <c r="W228" s="123">
        <f t="shared" si="42"/>
        <v>0</v>
      </c>
    </row>
    <row r="229" spans="1:23" ht="15.5" x14ac:dyDescent="0.35">
      <c r="A229" s="114"/>
      <c r="B229" s="115"/>
      <c r="C229" s="116">
        <v>0</v>
      </c>
      <c r="D229" s="555"/>
      <c r="E229" s="117">
        <f t="shared" si="37"/>
        <v>0</v>
      </c>
      <c r="F229" s="118"/>
      <c r="G229" s="119" t="b">
        <f t="shared" si="38"/>
        <v>0</v>
      </c>
      <c r="H229" s="118"/>
      <c r="I229" s="119" t="b">
        <f t="shared" si="43"/>
        <v>0</v>
      </c>
      <c r="J229" s="118"/>
      <c r="K229" s="120" t="b">
        <f t="shared" si="39"/>
        <v>0</v>
      </c>
      <c r="L229" s="118"/>
      <c r="M229" s="120" t="b">
        <f t="shared" si="40"/>
        <v>0</v>
      </c>
      <c r="N229" s="299"/>
      <c r="O229" s="120" t="b">
        <f t="shared" si="35"/>
        <v>0</v>
      </c>
      <c r="P229" s="120" t="b">
        <f t="shared" si="36"/>
        <v>0</v>
      </c>
      <c r="Q229" s="118"/>
      <c r="R229" s="118"/>
      <c r="S229" s="120">
        <f t="shared" si="33"/>
        <v>0</v>
      </c>
      <c r="T229" s="119" t="b">
        <f t="shared" si="34"/>
        <v>0</v>
      </c>
      <c r="U229" s="121"/>
      <c r="V229" s="122">
        <f t="shared" si="41"/>
        <v>0</v>
      </c>
      <c r="W229" s="123">
        <f t="shared" si="42"/>
        <v>0</v>
      </c>
    </row>
    <row r="230" spans="1:23" ht="15.5" x14ac:dyDescent="0.35">
      <c r="A230" s="114"/>
      <c r="B230" s="115"/>
      <c r="C230" s="116">
        <v>0</v>
      </c>
      <c r="D230" s="555"/>
      <c r="E230" s="117">
        <f t="shared" si="37"/>
        <v>0</v>
      </c>
      <c r="F230" s="118"/>
      <c r="G230" s="119" t="b">
        <f t="shared" si="38"/>
        <v>0</v>
      </c>
      <c r="H230" s="118"/>
      <c r="I230" s="119" t="b">
        <f t="shared" si="43"/>
        <v>0</v>
      </c>
      <c r="J230" s="118"/>
      <c r="K230" s="120" t="b">
        <f t="shared" si="39"/>
        <v>0</v>
      </c>
      <c r="L230" s="118"/>
      <c r="M230" s="120" t="b">
        <f t="shared" si="40"/>
        <v>0</v>
      </c>
      <c r="N230" s="299"/>
      <c r="O230" s="120" t="b">
        <f t="shared" si="35"/>
        <v>0</v>
      </c>
      <c r="P230" s="120" t="b">
        <f t="shared" si="36"/>
        <v>0</v>
      </c>
      <c r="Q230" s="118"/>
      <c r="R230" s="118"/>
      <c r="S230" s="120">
        <f t="shared" si="33"/>
        <v>0</v>
      </c>
      <c r="T230" s="119" t="b">
        <f t="shared" si="34"/>
        <v>0</v>
      </c>
      <c r="U230" s="121"/>
      <c r="V230" s="122">
        <f t="shared" si="41"/>
        <v>0</v>
      </c>
      <c r="W230" s="123">
        <f t="shared" si="42"/>
        <v>0</v>
      </c>
    </row>
    <row r="231" spans="1:23" ht="15.5" x14ac:dyDescent="0.35">
      <c r="A231" s="114"/>
      <c r="B231" s="115"/>
      <c r="C231" s="116">
        <v>0</v>
      </c>
      <c r="D231" s="555"/>
      <c r="E231" s="117">
        <f t="shared" si="37"/>
        <v>0</v>
      </c>
      <c r="F231" s="118"/>
      <c r="G231" s="119" t="b">
        <f t="shared" si="38"/>
        <v>0</v>
      </c>
      <c r="H231" s="118"/>
      <c r="I231" s="119" t="b">
        <f t="shared" si="43"/>
        <v>0</v>
      </c>
      <c r="J231" s="118"/>
      <c r="K231" s="120" t="b">
        <f t="shared" si="39"/>
        <v>0</v>
      </c>
      <c r="L231" s="118"/>
      <c r="M231" s="120" t="b">
        <f t="shared" si="40"/>
        <v>0</v>
      </c>
      <c r="N231" s="299"/>
      <c r="O231" s="120" t="b">
        <f t="shared" si="35"/>
        <v>0</v>
      </c>
      <c r="P231" s="120" t="b">
        <f t="shared" si="36"/>
        <v>0</v>
      </c>
      <c r="Q231" s="118"/>
      <c r="R231" s="118"/>
      <c r="S231" s="120">
        <f t="shared" si="33"/>
        <v>0</v>
      </c>
      <c r="T231" s="119" t="b">
        <f t="shared" si="34"/>
        <v>0</v>
      </c>
      <c r="U231" s="121"/>
      <c r="V231" s="122">
        <f t="shared" si="41"/>
        <v>0</v>
      </c>
      <c r="W231" s="123">
        <f t="shared" si="42"/>
        <v>0</v>
      </c>
    </row>
    <row r="232" spans="1:23" ht="15.5" x14ac:dyDescent="0.35">
      <c r="A232" s="114"/>
      <c r="B232" s="115"/>
      <c r="C232" s="116">
        <v>0</v>
      </c>
      <c r="D232" s="555"/>
      <c r="E232" s="117">
        <f t="shared" si="37"/>
        <v>0</v>
      </c>
      <c r="F232" s="118"/>
      <c r="G232" s="119" t="b">
        <f t="shared" si="38"/>
        <v>0</v>
      </c>
      <c r="H232" s="118"/>
      <c r="I232" s="119" t="b">
        <f t="shared" si="43"/>
        <v>0</v>
      </c>
      <c r="J232" s="118"/>
      <c r="K232" s="120" t="b">
        <f t="shared" si="39"/>
        <v>0</v>
      </c>
      <c r="L232" s="118"/>
      <c r="M232" s="120" t="b">
        <f t="shared" si="40"/>
        <v>0</v>
      </c>
      <c r="N232" s="299"/>
      <c r="O232" s="120" t="b">
        <f t="shared" si="35"/>
        <v>0</v>
      </c>
      <c r="P232" s="120" t="b">
        <f t="shared" si="36"/>
        <v>0</v>
      </c>
      <c r="Q232" s="118"/>
      <c r="R232" s="118"/>
      <c r="S232" s="120">
        <f t="shared" si="33"/>
        <v>0</v>
      </c>
      <c r="T232" s="119" t="b">
        <f t="shared" si="34"/>
        <v>0</v>
      </c>
      <c r="U232" s="121"/>
      <c r="V232" s="122">
        <f t="shared" si="41"/>
        <v>0</v>
      </c>
      <c r="W232" s="123">
        <f t="shared" si="42"/>
        <v>0</v>
      </c>
    </row>
    <row r="233" spans="1:23" ht="15.5" x14ac:dyDescent="0.35">
      <c r="A233" s="114"/>
      <c r="B233" s="115"/>
      <c r="C233" s="116">
        <v>0</v>
      </c>
      <c r="D233" s="555"/>
      <c r="E233" s="117">
        <f t="shared" si="37"/>
        <v>0</v>
      </c>
      <c r="F233" s="118"/>
      <c r="G233" s="119" t="b">
        <f t="shared" si="38"/>
        <v>0</v>
      </c>
      <c r="H233" s="118"/>
      <c r="I233" s="119" t="b">
        <f t="shared" si="43"/>
        <v>0</v>
      </c>
      <c r="J233" s="118"/>
      <c r="K233" s="120" t="b">
        <f t="shared" si="39"/>
        <v>0</v>
      </c>
      <c r="L233" s="118"/>
      <c r="M233" s="120" t="b">
        <f t="shared" si="40"/>
        <v>0</v>
      </c>
      <c r="N233" s="299"/>
      <c r="O233" s="120" t="b">
        <f t="shared" si="35"/>
        <v>0</v>
      </c>
      <c r="P233" s="120" t="b">
        <f t="shared" si="36"/>
        <v>0</v>
      </c>
      <c r="Q233" s="118"/>
      <c r="R233" s="118"/>
      <c r="S233" s="120">
        <f t="shared" si="33"/>
        <v>0</v>
      </c>
      <c r="T233" s="119" t="b">
        <f t="shared" si="34"/>
        <v>0</v>
      </c>
      <c r="U233" s="121"/>
      <c r="V233" s="122">
        <f t="shared" si="41"/>
        <v>0</v>
      </c>
      <c r="W233" s="123">
        <f t="shared" si="42"/>
        <v>0</v>
      </c>
    </row>
    <row r="234" spans="1:23" ht="15.5" x14ac:dyDescent="0.35">
      <c r="A234" s="114"/>
      <c r="B234" s="115"/>
      <c r="C234" s="116">
        <v>0</v>
      </c>
      <c r="D234" s="555"/>
      <c r="E234" s="117">
        <f t="shared" si="37"/>
        <v>0</v>
      </c>
      <c r="F234" s="118"/>
      <c r="G234" s="119" t="b">
        <f t="shared" si="38"/>
        <v>0</v>
      </c>
      <c r="H234" s="118"/>
      <c r="I234" s="119" t="b">
        <f t="shared" si="43"/>
        <v>0</v>
      </c>
      <c r="J234" s="118"/>
      <c r="K234" s="120" t="b">
        <f t="shared" si="39"/>
        <v>0</v>
      </c>
      <c r="L234" s="118"/>
      <c r="M234" s="120" t="b">
        <f t="shared" si="40"/>
        <v>0</v>
      </c>
      <c r="N234" s="299"/>
      <c r="O234" s="120" t="b">
        <f t="shared" si="35"/>
        <v>0</v>
      </c>
      <c r="P234" s="120" t="b">
        <f t="shared" si="36"/>
        <v>0</v>
      </c>
      <c r="Q234" s="118"/>
      <c r="R234" s="118"/>
      <c r="S234" s="120">
        <f t="shared" si="33"/>
        <v>0</v>
      </c>
      <c r="T234" s="119" t="b">
        <f t="shared" si="34"/>
        <v>0</v>
      </c>
      <c r="U234" s="121"/>
      <c r="V234" s="122">
        <f t="shared" si="41"/>
        <v>0</v>
      </c>
      <c r="W234" s="123">
        <f t="shared" si="42"/>
        <v>0</v>
      </c>
    </row>
    <row r="235" spans="1:23" ht="15.5" x14ac:dyDescent="0.35">
      <c r="A235" s="114"/>
      <c r="B235" s="115"/>
      <c r="C235" s="116">
        <v>0</v>
      </c>
      <c r="D235" s="555"/>
      <c r="E235" s="117">
        <f t="shared" si="37"/>
        <v>0</v>
      </c>
      <c r="F235" s="118"/>
      <c r="G235" s="119" t="b">
        <f t="shared" si="38"/>
        <v>0</v>
      </c>
      <c r="H235" s="118"/>
      <c r="I235" s="119" t="b">
        <f t="shared" si="43"/>
        <v>0</v>
      </c>
      <c r="J235" s="118"/>
      <c r="K235" s="120" t="b">
        <f t="shared" si="39"/>
        <v>0</v>
      </c>
      <c r="L235" s="118"/>
      <c r="M235" s="120" t="b">
        <f t="shared" si="40"/>
        <v>0</v>
      </c>
      <c r="N235" s="299"/>
      <c r="O235" s="120" t="b">
        <f t="shared" si="35"/>
        <v>0</v>
      </c>
      <c r="P235" s="120" t="b">
        <f t="shared" si="36"/>
        <v>0</v>
      </c>
      <c r="Q235" s="118"/>
      <c r="R235" s="118"/>
      <c r="S235" s="120">
        <f t="shared" si="33"/>
        <v>0</v>
      </c>
      <c r="T235" s="119" t="b">
        <f t="shared" si="34"/>
        <v>0</v>
      </c>
      <c r="U235" s="121"/>
      <c r="V235" s="122">
        <f t="shared" si="41"/>
        <v>0</v>
      </c>
      <c r="W235" s="123">
        <f t="shared" si="42"/>
        <v>0</v>
      </c>
    </row>
    <row r="236" spans="1:23" ht="15.5" x14ac:dyDescent="0.35">
      <c r="A236" s="114"/>
      <c r="B236" s="115"/>
      <c r="C236" s="116">
        <v>0</v>
      </c>
      <c r="D236" s="555"/>
      <c r="E236" s="117">
        <f t="shared" si="37"/>
        <v>0</v>
      </c>
      <c r="F236" s="118"/>
      <c r="G236" s="119" t="b">
        <f t="shared" si="38"/>
        <v>0</v>
      </c>
      <c r="H236" s="118"/>
      <c r="I236" s="119" t="b">
        <f t="shared" si="43"/>
        <v>0</v>
      </c>
      <c r="J236" s="118"/>
      <c r="K236" s="120" t="b">
        <f t="shared" si="39"/>
        <v>0</v>
      </c>
      <c r="L236" s="118"/>
      <c r="M236" s="120" t="b">
        <f t="shared" si="40"/>
        <v>0</v>
      </c>
      <c r="N236" s="299"/>
      <c r="O236" s="120" t="b">
        <f t="shared" si="35"/>
        <v>0</v>
      </c>
      <c r="P236" s="120" t="b">
        <f t="shared" si="36"/>
        <v>0</v>
      </c>
      <c r="Q236" s="118"/>
      <c r="R236" s="118"/>
      <c r="S236" s="120">
        <f t="shared" si="33"/>
        <v>0</v>
      </c>
      <c r="T236" s="119" t="b">
        <f t="shared" si="34"/>
        <v>0</v>
      </c>
      <c r="U236" s="121"/>
      <c r="V236" s="122">
        <f t="shared" si="41"/>
        <v>0</v>
      </c>
      <c r="W236" s="123">
        <f t="shared" si="42"/>
        <v>0</v>
      </c>
    </row>
    <row r="237" spans="1:23" ht="15.5" x14ac:dyDescent="0.35">
      <c r="A237" s="114"/>
      <c r="B237" s="115"/>
      <c r="C237" s="116">
        <v>0</v>
      </c>
      <c r="D237" s="555"/>
      <c r="E237" s="117">
        <f t="shared" si="37"/>
        <v>0</v>
      </c>
      <c r="F237" s="118"/>
      <c r="G237" s="119" t="b">
        <f t="shared" si="38"/>
        <v>0</v>
      </c>
      <c r="H237" s="118"/>
      <c r="I237" s="119" t="b">
        <f t="shared" si="43"/>
        <v>0</v>
      </c>
      <c r="J237" s="118"/>
      <c r="K237" s="120" t="b">
        <f t="shared" si="39"/>
        <v>0</v>
      </c>
      <c r="L237" s="118"/>
      <c r="M237" s="120" t="b">
        <f t="shared" si="40"/>
        <v>0</v>
      </c>
      <c r="N237" s="299"/>
      <c r="O237" s="120" t="b">
        <f t="shared" si="35"/>
        <v>0</v>
      </c>
      <c r="P237" s="120" t="b">
        <f t="shared" si="36"/>
        <v>0</v>
      </c>
      <c r="Q237" s="118"/>
      <c r="R237" s="118"/>
      <c r="S237" s="120">
        <f t="shared" si="33"/>
        <v>0</v>
      </c>
      <c r="T237" s="119" t="b">
        <f t="shared" si="34"/>
        <v>0</v>
      </c>
      <c r="U237" s="121"/>
      <c r="V237" s="122">
        <f t="shared" si="41"/>
        <v>0</v>
      </c>
      <c r="W237" s="123">
        <f t="shared" si="42"/>
        <v>0</v>
      </c>
    </row>
    <row r="238" spans="1:23" ht="15.5" x14ac:dyDescent="0.35">
      <c r="A238" s="114"/>
      <c r="B238" s="115"/>
      <c r="C238" s="116">
        <v>0</v>
      </c>
      <c r="D238" s="555"/>
      <c r="E238" s="117">
        <f t="shared" si="37"/>
        <v>0</v>
      </c>
      <c r="F238" s="118"/>
      <c r="G238" s="119" t="b">
        <f t="shared" si="38"/>
        <v>0</v>
      </c>
      <c r="H238" s="118"/>
      <c r="I238" s="119" t="b">
        <f t="shared" si="43"/>
        <v>0</v>
      </c>
      <c r="J238" s="118"/>
      <c r="K238" s="120" t="b">
        <f t="shared" si="39"/>
        <v>0</v>
      </c>
      <c r="L238" s="118"/>
      <c r="M238" s="120" t="b">
        <f t="shared" si="40"/>
        <v>0</v>
      </c>
      <c r="N238" s="299"/>
      <c r="O238" s="120" t="b">
        <f t="shared" si="35"/>
        <v>0</v>
      </c>
      <c r="P238" s="120" t="b">
        <f t="shared" si="36"/>
        <v>0</v>
      </c>
      <c r="Q238" s="118"/>
      <c r="R238" s="118"/>
      <c r="S238" s="120">
        <f t="shared" si="33"/>
        <v>0</v>
      </c>
      <c r="T238" s="119" t="b">
        <f t="shared" si="34"/>
        <v>0</v>
      </c>
      <c r="U238" s="121"/>
      <c r="V238" s="122">
        <f t="shared" si="41"/>
        <v>0</v>
      </c>
      <c r="W238" s="123">
        <f t="shared" si="42"/>
        <v>0</v>
      </c>
    </row>
    <row r="239" spans="1:23" ht="15.5" x14ac:dyDescent="0.35">
      <c r="A239" s="114"/>
      <c r="B239" s="115"/>
      <c r="C239" s="116">
        <v>0</v>
      </c>
      <c r="D239" s="555"/>
      <c r="E239" s="117">
        <f t="shared" si="37"/>
        <v>0</v>
      </c>
      <c r="F239" s="118"/>
      <c r="G239" s="119" t="b">
        <f t="shared" si="38"/>
        <v>0</v>
      </c>
      <c r="H239" s="118"/>
      <c r="I239" s="119" t="b">
        <f t="shared" si="43"/>
        <v>0</v>
      </c>
      <c r="J239" s="118"/>
      <c r="K239" s="120" t="b">
        <f t="shared" si="39"/>
        <v>0</v>
      </c>
      <c r="L239" s="118"/>
      <c r="M239" s="120" t="b">
        <f t="shared" si="40"/>
        <v>0</v>
      </c>
      <c r="N239" s="299"/>
      <c r="O239" s="120" t="b">
        <f t="shared" si="35"/>
        <v>0</v>
      </c>
      <c r="P239" s="120" t="b">
        <f t="shared" si="36"/>
        <v>0</v>
      </c>
      <c r="Q239" s="118"/>
      <c r="R239" s="118"/>
      <c r="S239" s="120">
        <f t="shared" si="33"/>
        <v>0</v>
      </c>
      <c r="T239" s="119" t="b">
        <f t="shared" si="34"/>
        <v>0</v>
      </c>
      <c r="U239" s="121"/>
      <c r="V239" s="122">
        <f t="shared" si="41"/>
        <v>0</v>
      </c>
      <c r="W239" s="123">
        <f t="shared" si="42"/>
        <v>0</v>
      </c>
    </row>
    <row r="240" spans="1:23" ht="15.5" x14ac:dyDescent="0.35">
      <c r="A240" s="114"/>
      <c r="B240" s="115"/>
      <c r="C240" s="116">
        <v>0</v>
      </c>
      <c r="D240" s="555"/>
      <c r="E240" s="117">
        <f t="shared" si="37"/>
        <v>0</v>
      </c>
      <c r="F240" s="118"/>
      <c r="G240" s="119" t="b">
        <f t="shared" si="38"/>
        <v>0</v>
      </c>
      <c r="H240" s="118"/>
      <c r="I240" s="119" t="b">
        <f t="shared" si="43"/>
        <v>0</v>
      </c>
      <c r="J240" s="118"/>
      <c r="K240" s="120" t="b">
        <f t="shared" si="39"/>
        <v>0</v>
      </c>
      <c r="L240" s="118"/>
      <c r="M240" s="120" t="b">
        <f t="shared" si="40"/>
        <v>0</v>
      </c>
      <c r="N240" s="299"/>
      <c r="O240" s="120" t="b">
        <f t="shared" si="35"/>
        <v>0</v>
      </c>
      <c r="P240" s="120" t="b">
        <f t="shared" si="36"/>
        <v>0</v>
      </c>
      <c r="Q240" s="118"/>
      <c r="R240" s="118"/>
      <c r="S240" s="120">
        <f t="shared" si="33"/>
        <v>0</v>
      </c>
      <c r="T240" s="119" t="b">
        <f t="shared" si="34"/>
        <v>0</v>
      </c>
      <c r="U240" s="121"/>
      <c r="V240" s="122">
        <f t="shared" si="41"/>
        <v>0</v>
      </c>
      <c r="W240" s="123">
        <f t="shared" si="42"/>
        <v>0</v>
      </c>
    </row>
    <row r="241" spans="1:23" ht="15.5" x14ac:dyDescent="0.35">
      <c r="A241" s="114"/>
      <c r="B241" s="115"/>
      <c r="C241" s="116">
        <v>0</v>
      </c>
      <c r="D241" s="555"/>
      <c r="E241" s="117">
        <f t="shared" si="37"/>
        <v>0</v>
      </c>
      <c r="F241" s="118"/>
      <c r="G241" s="119" t="b">
        <f t="shared" si="38"/>
        <v>0</v>
      </c>
      <c r="H241" s="118"/>
      <c r="I241" s="119" t="b">
        <f t="shared" si="43"/>
        <v>0</v>
      </c>
      <c r="J241" s="118"/>
      <c r="K241" s="120" t="b">
        <f t="shared" si="39"/>
        <v>0</v>
      </c>
      <c r="L241" s="118"/>
      <c r="M241" s="120" t="b">
        <f t="shared" si="40"/>
        <v>0</v>
      </c>
      <c r="N241" s="299"/>
      <c r="O241" s="120" t="b">
        <f t="shared" si="35"/>
        <v>0</v>
      </c>
      <c r="P241" s="120" t="b">
        <f t="shared" si="36"/>
        <v>0</v>
      </c>
      <c r="Q241" s="118"/>
      <c r="R241" s="118"/>
      <c r="S241" s="120">
        <f t="shared" si="33"/>
        <v>0</v>
      </c>
      <c r="T241" s="119" t="b">
        <f t="shared" si="34"/>
        <v>0</v>
      </c>
      <c r="U241" s="121"/>
      <c r="V241" s="122">
        <f t="shared" si="41"/>
        <v>0</v>
      </c>
      <c r="W241" s="123">
        <f t="shared" si="42"/>
        <v>0</v>
      </c>
    </row>
    <row r="242" spans="1:23" ht="15.5" x14ac:dyDescent="0.35">
      <c r="A242" s="114"/>
      <c r="B242" s="115"/>
      <c r="C242" s="116">
        <v>0</v>
      </c>
      <c r="D242" s="555"/>
      <c r="E242" s="117">
        <f t="shared" si="37"/>
        <v>0</v>
      </c>
      <c r="F242" s="118"/>
      <c r="G242" s="119" t="b">
        <f t="shared" si="38"/>
        <v>0</v>
      </c>
      <c r="H242" s="118"/>
      <c r="I242" s="119" t="b">
        <f t="shared" si="43"/>
        <v>0</v>
      </c>
      <c r="J242" s="118"/>
      <c r="K242" s="120" t="b">
        <f t="shared" si="39"/>
        <v>0</v>
      </c>
      <c r="L242" s="118"/>
      <c r="M242" s="120" t="b">
        <f t="shared" si="40"/>
        <v>0</v>
      </c>
      <c r="N242" s="299"/>
      <c r="O242" s="120" t="b">
        <f t="shared" si="35"/>
        <v>0</v>
      </c>
      <c r="P242" s="120" t="b">
        <f t="shared" si="36"/>
        <v>0</v>
      </c>
      <c r="Q242" s="118"/>
      <c r="R242" s="118"/>
      <c r="S242" s="120">
        <f t="shared" si="33"/>
        <v>0</v>
      </c>
      <c r="T242" s="119" t="b">
        <f t="shared" si="34"/>
        <v>0</v>
      </c>
      <c r="U242" s="121"/>
      <c r="V242" s="122">
        <f t="shared" si="41"/>
        <v>0</v>
      </c>
      <c r="W242" s="123">
        <f t="shared" si="42"/>
        <v>0</v>
      </c>
    </row>
    <row r="243" spans="1:23" ht="15.5" x14ac:dyDescent="0.35">
      <c r="A243" s="114"/>
      <c r="B243" s="115"/>
      <c r="C243" s="116">
        <v>0</v>
      </c>
      <c r="D243" s="555"/>
      <c r="E243" s="117">
        <f t="shared" si="37"/>
        <v>0</v>
      </c>
      <c r="F243" s="118"/>
      <c r="G243" s="119" t="b">
        <f t="shared" si="38"/>
        <v>0</v>
      </c>
      <c r="H243" s="118"/>
      <c r="I243" s="119" t="b">
        <f t="shared" si="43"/>
        <v>0</v>
      </c>
      <c r="J243" s="118"/>
      <c r="K243" s="120" t="b">
        <f t="shared" si="39"/>
        <v>0</v>
      </c>
      <c r="L243" s="118"/>
      <c r="M243" s="120" t="b">
        <f t="shared" si="40"/>
        <v>0</v>
      </c>
      <c r="N243" s="299"/>
      <c r="O243" s="120" t="b">
        <f t="shared" si="35"/>
        <v>0</v>
      </c>
      <c r="P243" s="120" t="b">
        <f t="shared" si="36"/>
        <v>0</v>
      </c>
      <c r="Q243" s="118"/>
      <c r="R243" s="118"/>
      <c r="S243" s="120">
        <f t="shared" si="33"/>
        <v>0</v>
      </c>
      <c r="T243" s="119" t="b">
        <f t="shared" si="34"/>
        <v>0</v>
      </c>
      <c r="U243" s="121"/>
      <c r="V243" s="122">
        <f t="shared" si="41"/>
        <v>0</v>
      </c>
      <c r="W243" s="123">
        <f t="shared" si="42"/>
        <v>0</v>
      </c>
    </row>
    <row r="244" spans="1:23" ht="15.5" x14ac:dyDescent="0.35">
      <c r="A244" s="114"/>
      <c r="B244" s="115"/>
      <c r="C244" s="116">
        <v>0</v>
      </c>
      <c r="D244" s="555"/>
      <c r="E244" s="117">
        <f t="shared" si="37"/>
        <v>0</v>
      </c>
      <c r="F244" s="118"/>
      <c r="G244" s="119" t="b">
        <f t="shared" si="38"/>
        <v>0</v>
      </c>
      <c r="H244" s="118"/>
      <c r="I244" s="119" t="b">
        <f t="shared" si="43"/>
        <v>0</v>
      </c>
      <c r="J244" s="118"/>
      <c r="K244" s="120" t="b">
        <f t="shared" si="39"/>
        <v>0</v>
      </c>
      <c r="L244" s="118"/>
      <c r="M244" s="120" t="b">
        <f t="shared" si="40"/>
        <v>0</v>
      </c>
      <c r="N244" s="299"/>
      <c r="O244" s="120" t="b">
        <f t="shared" si="35"/>
        <v>0</v>
      </c>
      <c r="P244" s="120" t="b">
        <f t="shared" si="36"/>
        <v>0</v>
      </c>
      <c r="Q244" s="118"/>
      <c r="R244" s="118"/>
      <c r="S244" s="120">
        <f t="shared" si="33"/>
        <v>0</v>
      </c>
      <c r="T244" s="119" t="b">
        <f t="shared" si="34"/>
        <v>0</v>
      </c>
      <c r="U244" s="121"/>
      <c r="V244" s="122">
        <f t="shared" si="41"/>
        <v>0</v>
      </c>
      <c r="W244" s="123">
        <f t="shared" si="42"/>
        <v>0</v>
      </c>
    </row>
    <row r="245" spans="1:23" ht="15.5" x14ac:dyDescent="0.35">
      <c r="A245" s="114"/>
      <c r="B245" s="115"/>
      <c r="C245" s="116">
        <v>0</v>
      </c>
      <c r="D245" s="555"/>
      <c r="E245" s="117">
        <f t="shared" si="37"/>
        <v>0</v>
      </c>
      <c r="F245" s="118"/>
      <c r="G245" s="119" t="b">
        <f t="shared" si="38"/>
        <v>0</v>
      </c>
      <c r="H245" s="118"/>
      <c r="I245" s="119" t="b">
        <f t="shared" si="43"/>
        <v>0</v>
      </c>
      <c r="J245" s="118"/>
      <c r="K245" s="120" t="b">
        <f t="shared" si="39"/>
        <v>0</v>
      </c>
      <c r="L245" s="118"/>
      <c r="M245" s="120" t="b">
        <f t="shared" si="40"/>
        <v>0</v>
      </c>
      <c r="N245" s="299"/>
      <c r="O245" s="120" t="b">
        <f t="shared" si="35"/>
        <v>0</v>
      </c>
      <c r="P245" s="120" t="b">
        <f t="shared" si="36"/>
        <v>0</v>
      </c>
      <c r="Q245" s="118"/>
      <c r="R245" s="118"/>
      <c r="S245" s="120">
        <f t="shared" si="33"/>
        <v>0</v>
      </c>
      <c r="T245" s="119" t="b">
        <f t="shared" si="34"/>
        <v>0</v>
      </c>
      <c r="U245" s="121"/>
      <c r="V245" s="122">
        <f t="shared" si="41"/>
        <v>0</v>
      </c>
      <c r="W245" s="123">
        <f t="shared" si="42"/>
        <v>0</v>
      </c>
    </row>
    <row r="246" spans="1:23" ht="15.5" x14ac:dyDescent="0.35">
      <c r="A246" s="114"/>
      <c r="B246" s="115"/>
      <c r="C246" s="116">
        <v>0</v>
      </c>
      <c r="D246" s="555"/>
      <c r="E246" s="117">
        <f t="shared" si="37"/>
        <v>0</v>
      </c>
      <c r="F246" s="118"/>
      <c r="G246" s="119" t="b">
        <f t="shared" si="38"/>
        <v>0</v>
      </c>
      <c r="H246" s="118"/>
      <c r="I246" s="119" t="b">
        <f t="shared" si="43"/>
        <v>0</v>
      </c>
      <c r="J246" s="118"/>
      <c r="K246" s="120" t="b">
        <f t="shared" si="39"/>
        <v>0</v>
      </c>
      <c r="L246" s="118"/>
      <c r="M246" s="120" t="b">
        <f t="shared" si="40"/>
        <v>0</v>
      </c>
      <c r="N246" s="299"/>
      <c r="O246" s="120" t="b">
        <f t="shared" si="35"/>
        <v>0</v>
      </c>
      <c r="P246" s="120" t="b">
        <f t="shared" si="36"/>
        <v>0</v>
      </c>
      <c r="Q246" s="118"/>
      <c r="R246" s="118"/>
      <c r="S246" s="120">
        <f t="shared" si="33"/>
        <v>0</v>
      </c>
      <c r="T246" s="119" t="b">
        <f t="shared" si="34"/>
        <v>0</v>
      </c>
      <c r="U246" s="121"/>
      <c r="V246" s="122">
        <f t="shared" si="41"/>
        <v>0</v>
      </c>
      <c r="W246" s="123">
        <f t="shared" si="42"/>
        <v>0</v>
      </c>
    </row>
    <row r="247" spans="1:23" ht="15.5" x14ac:dyDescent="0.35">
      <c r="A247" s="114"/>
      <c r="B247" s="115"/>
      <c r="C247" s="116">
        <v>0</v>
      </c>
      <c r="D247" s="555"/>
      <c r="E247" s="117">
        <f t="shared" si="37"/>
        <v>0</v>
      </c>
      <c r="F247" s="118"/>
      <c r="G247" s="119" t="b">
        <f t="shared" si="38"/>
        <v>0</v>
      </c>
      <c r="H247" s="118"/>
      <c r="I247" s="119" t="b">
        <f t="shared" si="43"/>
        <v>0</v>
      </c>
      <c r="J247" s="118"/>
      <c r="K247" s="120" t="b">
        <f t="shared" si="39"/>
        <v>0</v>
      </c>
      <c r="L247" s="118"/>
      <c r="M247" s="120" t="b">
        <f t="shared" si="40"/>
        <v>0</v>
      </c>
      <c r="N247" s="299"/>
      <c r="O247" s="120" t="b">
        <f t="shared" si="35"/>
        <v>0</v>
      </c>
      <c r="P247" s="120" t="b">
        <f t="shared" si="36"/>
        <v>0</v>
      </c>
      <c r="Q247" s="118"/>
      <c r="R247" s="118"/>
      <c r="S247" s="120">
        <f t="shared" si="33"/>
        <v>0</v>
      </c>
      <c r="T247" s="119" t="b">
        <f t="shared" si="34"/>
        <v>0</v>
      </c>
      <c r="U247" s="121"/>
      <c r="V247" s="122">
        <f t="shared" si="41"/>
        <v>0</v>
      </c>
      <c r="W247" s="123">
        <f t="shared" si="42"/>
        <v>0</v>
      </c>
    </row>
    <row r="248" spans="1:23" ht="15.5" x14ac:dyDescent="0.35">
      <c r="A248" s="114"/>
      <c r="B248" s="115"/>
      <c r="C248" s="116">
        <v>0</v>
      </c>
      <c r="D248" s="555"/>
      <c r="E248" s="117">
        <f t="shared" si="37"/>
        <v>0</v>
      </c>
      <c r="F248" s="118"/>
      <c r="G248" s="119" t="b">
        <f t="shared" si="38"/>
        <v>0</v>
      </c>
      <c r="H248" s="118"/>
      <c r="I248" s="119" t="b">
        <f t="shared" si="43"/>
        <v>0</v>
      </c>
      <c r="J248" s="118"/>
      <c r="K248" s="120" t="b">
        <f t="shared" si="39"/>
        <v>0</v>
      </c>
      <c r="L248" s="118"/>
      <c r="M248" s="120" t="b">
        <f t="shared" si="40"/>
        <v>0</v>
      </c>
      <c r="N248" s="299"/>
      <c r="O248" s="120" t="b">
        <f t="shared" si="35"/>
        <v>0</v>
      </c>
      <c r="P248" s="120" t="b">
        <f t="shared" si="36"/>
        <v>0</v>
      </c>
      <c r="Q248" s="118"/>
      <c r="R248" s="118"/>
      <c r="S248" s="120">
        <f t="shared" si="33"/>
        <v>0</v>
      </c>
      <c r="T248" s="119" t="b">
        <f t="shared" si="34"/>
        <v>0</v>
      </c>
      <c r="U248" s="121"/>
      <c r="V248" s="122">
        <f t="shared" si="41"/>
        <v>0</v>
      </c>
      <c r="W248" s="123">
        <f t="shared" si="42"/>
        <v>0</v>
      </c>
    </row>
    <row r="249" spans="1:23" ht="15.5" x14ac:dyDescent="0.35">
      <c r="A249" s="114"/>
      <c r="B249" s="115"/>
      <c r="C249" s="116">
        <v>0</v>
      </c>
      <c r="D249" s="555"/>
      <c r="E249" s="117">
        <f t="shared" si="37"/>
        <v>0</v>
      </c>
      <c r="F249" s="118"/>
      <c r="G249" s="119" t="b">
        <f t="shared" si="38"/>
        <v>0</v>
      </c>
      <c r="H249" s="118"/>
      <c r="I249" s="119" t="b">
        <f t="shared" si="43"/>
        <v>0</v>
      </c>
      <c r="J249" s="118"/>
      <c r="K249" s="120" t="b">
        <f t="shared" si="39"/>
        <v>0</v>
      </c>
      <c r="L249" s="118"/>
      <c r="M249" s="120" t="b">
        <f t="shared" si="40"/>
        <v>0</v>
      </c>
      <c r="N249" s="299"/>
      <c r="O249" s="120" t="b">
        <f t="shared" si="35"/>
        <v>0</v>
      </c>
      <c r="P249" s="120" t="b">
        <f t="shared" si="36"/>
        <v>0</v>
      </c>
      <c r="Q249" s="118"/>
      <c r="R249" s="118"/>
      <c r="S249" s="120">
        <f t="shared" si="33"/>
        <v>0</v>
      </c>
      <c r="T249" s="119" t="b">
        <f t="shared" si="34"/>
        <v>0</v>
      </c>
      <c r="U249" s="121"/>
      <c r="V249" s="122">
        <f t="shared" si="41"/>
        <v>0</v>
      </c>
      <c r="W249" s="123">
        <f t="shared" si="42"/>
        <v>0</v>
      </c>
    </row>
    <row r="250" spans="1:23" ht="15.5" x14ac:dyDescent="0.35">
      <c r="A250" s="114"/>
      <c r="B250" s="115"/>
      <c r="C250" s="116">
        <v>0</v>
      </c>
      <c r="D250" s="555"/>
      <c r="E250" s="117">
        <f t="shared" si="37"/>
        <v>0</v>
      </c>
      <c r="F250" s="118"/>
      <c r="G250" s="119" t="b">
        <f t="shared" si="38"/>
        <v>0</v>
      </c>
      <c r="H250" s="118"/>
      <c r="I250" s="119" t="b">
        <f t="shared" si="43"/>
        <v>0</v>
      </c>
      <c r="J250" s="118"/>
      <c r="K250" s="120" t="b">
        <f t="shared" si="39"/>
        <v>0</v>
      </c>
      <c r="L250" s="118"/>
      <c r="M250" s="120" t="b">
        <f t="shared" si="40"/>
        <v>0</v>
      </c>
      <c r="N250" s="299"/>
      <c r="O250" s="120" t="b">
        <f t="shared" si="35"/>
        <v>0</v>
      </c>
      <c r="P250" s="120" t="b">
        <f t="shared" si="36"/>
        <v>0</v>
      </c>
      <c r="Q250" s="118"/>
      <c r="R250" s="118"/>
      <c r="S250" s="120">
        <f t="shared" si="33"/>
        <v>0</v>
      </c>
      <c r="T250" s="119" t="b">
        <f t="shared" si="34"/>
        <v>0</v>
      </c>
      <c r="U250" s="121"/>
      <c r="V250" s="122">
        <f t="shared" si="41"/>
        <v>0</v>
      </c>
      <c r="W250" s="123">
        <f t="shared" si="42"/>
        <v>0</v>
      </c>
    </row>
    <row r="251" spans="1:23" ht="15.5" x14ac:dyDescent="0.35">
      <c r="A251" s="114"/>
      <c r="B251" s="115"/>
      <c r="C251" s="116">
        <v>0</v>
      </c>
      <c r="D251" s="555"/>
      <c r="E251" s="117">
        <f t="shared" si="37"/>
        <v>0</v>
      </c>
      <c r="F251" s="118"/>
      <c r="G251" s="119" t="b">
        <f t="shared" si="38"/>
        <v>0</v>
      </c>
      <c r="H251" s="118"/>
      <c r="I251" s="119" t="b">
        <f t="shared" si="43"/>
        <v>0</v>
      </c>
      <c r="J251" s="118"/>
      <c r="K251" s="120" t="b">
        <f t="shared" si="39"/>
        <v>0</v>
      </c>
      <c r="L251" s="118"/>
      <c r="M251" s="120" t="b">
        <f t="shared" si="40"/>
        <v>0</v>
      </c>
      <c r="N251" s="299"/>
      <c r="O251" s="120" t="b">
        <f t="shared" si="35"/>
        <v>0</v>
      </c>
      <c r="P251" s="120" t="b">
        <f t="shared" si="36"/>
        <v>0</v>
      </c>
      <c r="Q251" s="118"/>
      <c r="R251" s="118"/>
      <c r="S251" s="120">
        <f t="shared" si="33"/>
        <v>0</v>
      </c>
      <c r="T251" s="119" t="b">
        <f t="shared" si="34"/>
        <v>0</v>
      </c>
      <c r="U251" s="121"/>
      <c r="V251" s="122">
        <f t="shared" si="41"/>
        <v>0</v>
      </c>
      <c r="W251" s="123">
        <f t="shared" si="42"/>
        <v>0</v>
      </c>
    </row>
    <row r="252" spans="1:23" ht="15.5" x14ac:dyDescent="0.35">
      <c r="A252" s="114"/>
      <c r="B252" s="115"/>
      <c r="C252" s="116">
        <v>0</v>
      </c>
      <c r="D252" s="555"/>
      <c r="E252" s="117">
        <f t="shared" si="37"/>
        <v>0</v>
      </c>
      <c r="F252" s="118"/>
      <c r="G252" s="119" t="b">
        <f t="shared" si="38"/>
        <v>0</v>
      </c>
      <c r="H252" s="118"/>
      <c r="I252" s="119" t="b">
        <f t="shared" si="43"/>
        <v>0</v>
      </c>
      <c r="J252" s="118"/>
      <c r="K252" s="120" t="b">
        <f t="shared" si="39"/>
        <v>0</v>
      </c>
      <c r="L252" s="118"/>
      <c r="M252" s="120" t="b">
        <f t="shared" si="40"/>
        <v>0</v>
      </c>
      <c r="N252" s="299"/>
      <c r="O252" s="120" t="b">
        <f t="shared" si="35"/>
        <v>0</v>
      </c>
      <c r="P252" s="120" t="b">
        <f t="shared" si="36"/>
        <v>0</v>
      </c>
      <c r="Q252" s="118"/>
      <c r="R252" s="118"/>
      <c r="S252" s="120">
        <f t="shared" si="33"/>
        <v>0</v>
      </c>
      <c r="T252" s="119" t="b">
        <f t="shared" si="34"/>
        <v>0</v>
      </c>
      <c r="U252" s="121"/>
      <c r="V252" s="122">
        <f t="shared" si="41"/>
        <v>0</v>
      </c>
      <c r="W252" s="123">
        <f t="shared" si="42"/>
        <v>0</v>
      </c>
    </row>
    <row r="253" spans="1:23" ht="15.5" x14ac:dyDescent="0.35">
      <c r="A253" s="114"/>
      <c r="B253" s="115"/>
      <c r="C253" s="116">
        <v>0</v>
      </c>
      <c r="D253" s="555"/>
      <c r="E253" s="117">
        <f t="shared" si="37"/>
        <v>0</v>
      </c>
      <c r="F253" s="118"/>
      <c r="G253" s="119" t="b">
        <f t="shared" si="38"/>
        <v>0</v>
      </c>
      <c r="H253" s="118"/>
      <c r="I253" s="119" t="b">
        <f t="shared" si="43"/>
        <v>0</v>
      </c>
      <c r="J253" s="118"/>
      <c r="K253" s="120" t="b">
        <f t="shared" si="39"/>
        <v>0</v>
      </c>
      <c r="L253" s="118"/>
      <c r="M253" s="120" t="b">
        <f t="shared" si="40"/>
        <v>0</v>
      </c>
      <c r="N253" s="299"/>
      <c r="O253" s="120" t="b">
        <f t="shared" si="35"/>
        <v>0</v>
      </c>
      <c r="P253" s="120" t="b">
        <f t="shared" si="36"/>
        <v>0</v>
      </c>
      <c r="Q253" s="118"/>
      <c r="R253" s="118"/>
      <c r="S253" s="120">
        <f t="shared" si="33"/>
        <v>0</v>
      </c>
      <c r="T253" s="119" t="b">
        <f t="shared" si="34"/>
        <v>0</v>
      </c>
      <c r="U253" s="121"/>
      <c r="V253" s="122">
        <f t="shared" si="41"/>
        <v>0</v>
      </c>
      <c r="W253" s="123">
        <f t="shared" si="42"/>
        <v>0</v>
      </c>
    </row>
    <row r="254" spans="1:23" ht="15.5" x14ac:dyDescent="0.35">
      <c r="A254" s="114"/>
      <c r="B254" s="115"/>
      <c r="C254" s="116">
        <v>0</v>
      </c>
      <c r="D254" s="555"/>
      <c r="E254" s="117">
        <f t="shared" si="37"/>
        <v>0</v>
      </c>
      <c r="F254" s="118"/>
      <c r="G254" s="119" t="b">
        <f t="shared" si="38"/>
        <v>0</v>
      </c>
      <c r="H254" s="118"/>
      <c r="I254" s="119" t="b">
        <f t="shared" si="43"/>
        <v>0</v>
      </c>
      <c r="J254" s="118"/>
      <c r="K254" s="120" t="b">
        <f t="shared" si="39"/>
        <v>0</v>
      </c>
      <c r="L254" s="118"/>
      <c r="M254" s="120" t="b">
        <f t="shared" si="40"/>
        <v>0</v>
      </c>
      <c r="N254" s="299"/>
      <c r="O254" s="120" t="b">
        <f t="shared" si="35"/>
        <v>0</v>
      </c>
      <c r="P254" s="120" t="b">
        <f t="shared" si="36"/>
        <v>0</v>
      </c>
      <c r="Q254" s="118"/>
      <c r="R254" s="118"/>
      <c r="S254" s="120">
        <f t="shared" si="33"/>
        <v>0</v>
      </c>
      <c r="T254" s="119" t="b">
        <f t="shared" si="34"/>
        <v>0</v>
      </c>
      <c r="U254" s="121"/>
      <c r="V254" s="122">
        <f t="shared" si="41"/>
        <v>0</v>
      </c>
      <c r="W254" s="123">
        <f t="shared" si="42"/>
        <v>0</v>
      </c>
    </row>
    <row r="255" spans="1:23" ht="15.5" x14ac:dyDescent="0.35">
      <c r="A255" s="114"/>
      <c r="B255" s="115"/>
      <c r="C255" s="116">
        <v>0</v>
      </c>
      <c r="D255" s="555"/>
      <c r="E255" s="117">
        <f t="shared" si="37"/>
        <v>0</v>
      </c>
      <c r="F255" s="118"/>
      <c r="G255" s="119" t="b">
        <f t="shared" si="38"/>
        <v>0</v>
      </c>
      <c r="H255" s="118"/>
      <c r="I255" s="119" t="b">
        <f t="shared" si="43"/>
        <v>0</v>
      </c>
      <c r="J255" s="118"/>
      <c r="K255" s="120" t="b">
        <f t="shared" si="39"/>
        <v>0</v>
      </c>
      <c r="L255" s="118"/>
      <c r="M255" s="120" t="b">
        <f t="shared" si="40"/>
        <v>0</v>
      </c>
      <c r="N255" s="299"/>
      <c r="O255" s="120" t="b">
        <f t="shared" si="35"/>
        <v>0</v>
      </c>
      <c r="P255" s="120" t="b">
        <f t="shared" si="36"/>
        <v>0</v>
      </c>
      <c r="Q255" s="118"/>
      <c r="R255" s="118"/>
      <c r="S255" s="120">
        <f t="shared" si="33"/>
        <v>0</v>
      </c>
      <c r="T255" s="119" t="b">
        <f t="shared" si="34"/>
        <v>0</v>
      </c>
      <c r="U255" s="121"/>
      <c r="V255" s="122">
        <f t="shared" si="41"/>
        <v>0</v>
      </c>
      <c r="W255" s="123">
        <f t="shared" si="42"/>
        <v>0</v>
      </c>
    </row>
    <row r="256" spans="1:23" ht="15.5" x14ac:dyDescent="0.35">
      <c r="A256" s="114"/>
      <c r="B256" s="115"/>
      <c r="C256" s="116">
        <v>0</v>
      </c>
      <c r="D256" s="555"/>
      <c r="E256" s="117">
        <f t="shared" si="37"/>
        <v>0</v>
      </c>
      <c r="F256" s="118"/>
      <c r="G256" s="119" t="b">
        <f t="shared" si="38"/>
        <v>0</v>
      </c>
      <c r="H256" s="118"/>
      <c r="I256" s="119" t="b">
        <f t="shared" si="43"/>
        <v>0</v>
      </c>
      <c r="J256" s="118"/>
      <c r="K256" s="120" t="b">
        <f t="shared" si="39"/>
        <v>0</v>
      </c>
      <c r="L256" s="118"/>
      <c r="M256" s="120" t="b">
        <f t="shared" si="40"/>
        <v>0</v>
      </c>
      <c r="N256" s="299"/>
      <c r="O256" s="120" t="b">
        <f t="shared" si="35"/>
        <v>0</v>
      </c>
      <c r="P256" s="120" t="b">
        <f t="shared" si="36"/>
        <v>0</v>
      </c>
      <c r="Q256" s="118"/>
      <c r="R256" s="118"/>
      <c r="S256" s="120">
        <f t="shared" si="33"/>
        <v>0</v>
      </c>
      <c r="T256" s="119" t="b">
        <f t="shared" si="34"/>
        <v>0</v>
      </c>
      <c r="U256" s="121"/>
      <c r="V256" s="122">
        <f t="shared" si="41"/>
        <v>0</v>
      </c>
      <c r="W256" s="123">
        <f t="shared" si="42"/>
        <v>0</v>
      </c>
    </row>
    <row r="257" spans="1:23" ht="15.5" x14ac:dyDescent="0.35">
      <c r="A257" s="114"/>
      <c r="B257" s="115"/>
      <c r="C257" s="116">
        <v>0</v>
      </c>
      <c r="D257" s="555"/>
      <c r="E257" s="117">
        <f t="shared" si="37"/>
        <v>0</v>
      </c>
      <c r="F257" s="118"/>
      <c r="G257" s="119" t="b">
        <f t="shared" si="38"/>
        <v>0</v>
      </c>
      <c r="H257" s="118"/>
      <c r="I257" s="119" t="b">
        <f t="shared" si="43"/>
        <v>0</v>
      </c>
      <c r="J257" s="118"/>
      <c r="K257" s="120" t="b">
        <f t="shared" si="39"/>
        <v>0</v>
      </c>
      <c r="L257" s="118"/>
      <c r="M257" s="120" t="b">
        <f t="shared" si="40"/>
        <v>0</v>
      </c>
      <c r="N257" s="299"/>
      <c r="O257" s="120" t="b">
        <f t="shared" si="35"/>
        <v>0</v>
      </c>
      <c r="P257" s="120" t="b">
        <f t="shared" si="36"/>
        <v>0</v>
      </c>
      <c r="Q257" s="118"/>
      <c r="R257" s="118"/>
      <c r="S257" s="120">
        <f t="shared" si="33"/>
        <v>0</v>
      </c>
      <c r="T257" s="119" t="b">
        <f t="shared" si="34"/>
        <v>0</v>
      </c>
      <c r="U257" s="121"/>
      <c r="V257" s="122">
        <f t="shared" si="41"/>
        <v>0</v>
      </c>
      <c r="W257" s="123">
        <f t="shared" si="42"/>
        <v>0</v>
      </c>
    </row>
    <row r="258" spans="1:23" ht="15.5" x14ac:dyDescent="0.35">
      <c r="A258" s="114"/>
      <c r="B258" s="115"/>
      <c r="C258" s="116">
        <v>0</v>
      </c>
      <c r="D258" s="555"/>
      <c r="E258" s="117">
        <f t="shared" si="37"/>
        <v>0</v>
      </c>
      <c r="F258" s="118"/>
      <c r="G258" s="119" t="b">
        <f t="shared" si="38"/>
        <v>0</v>
      </c>
      <c r="H258" s="118"/>
      <c r="I258" s="119" t="b">
        <f t="shared" si="43"/>
        <v>0</v>
      </c>
      <c r="J258" s="118"/>
      <c r="K258" s="120" t="b">
        <f t="shared" si="39"/>
        <v>0</v>
      </c>
      <c r="L258" s="118"/>
      <c r="M258" s="120" t="b">
        <f t="shared" si="40"/>
        <v>0</v>
      </c>
      <c r="N258" s="299"/>
      <c r="O258" s="120" t="b">
        <f t="shared" si="35"/>
        <v>0</v>
      </c>
      <c r="P258" s="120" t="b">
        <f t="shared" si="36"/>
        <v>0</v>
      </c>
      <c r="Q258" s="118"/>
      <c r="R258" s="118"/>
      <c r="S258" s="120">
        <f t="shared" si="33"/>
        <v>0</v>
      </c>
      <c r="T258" s="119" t="b">
        <f t="shared" si="34"/>
        <v>0</v>
      </c>
      <c r="U258" s="121"/>
      <c r="V258" s="122">
        <f t="shared" si="41"/>
        <v>0</v>
      </c>
      <c r="W258" s="123">
        <f t="shared" si="42"/>
        <v>0</v>
      </c>
    </row>
    <row r="259" spans="1:23" ht="15.5" x14ac:dyDescent="0.35">
      <c r="A259" s="114"/>
      <c r="B259" s="115"/>
      <c r="C259" s="116">
        <v>0</v>
      </c>
      <c r="D259" s="555"/>
      <c r="E259" s="117">
        <f t="shared" si="37"/>
        <v>0</v>
      </c>
      <c r="F259" s="118"/>
      <c r="G259" s="119" t="b">
        <f t="shared" si="38"/>
        <v>0</v>
      </c>
      <c r="H259" s="118"/>
      <c r="I259" s="119" t="b">
        <f t="shared" si="43"/>
        <v>0</v>
      </c>
      <c r="J259" s="118"/>
      <c r="K259" s="120" t="b">
        <f t="shared" si="39"/>
        <v>0</v>
      </c>
      <c r="L259" s="118"/>
      <c r="M259" s="120" t="b">
        <f t="shared" si="40"/>
        <v>0</v>
      </c>
      <c r="N259" s="299"/>
      <c r="O259" s="120" t="b">
        <f t="shared" si="35"/>
        <v>0</v>
      </c>
      <c r="P259" s="120" t="b">
        <f t="shared" si="36"/>
        <v>0</v>
      </c>
      <c r="Q259" s="118"/>
      <c r="R259" s="118"/>
      <c r="S259" s="120">
        <f t="shared" si="33"/>
        <v>0</v>
      </c>
      <c r="T259" s="119" t="b">
        <f t="shared" si="34"/>
        <v>0</v>
      </c>
      <c r="U259" s="121"/>
      <c r="V259" s="122">
        <f t="shared" si="41"/>
        <v>0</v>
      </c>
      <c r="W259" s="123">
        <f t="shared" si="42"/>
        <v>0</v>
      </c>
    </row>
    <row r="260" spans="1:23" ht="15.5" x14ac:dyDescent="0.35">
      <c r="A260" s="114"/>
      <c r="B260" s="115"/>
      <c r="C260" s="116">
        <v>0</v>
      </c>
      <c r="D260" s="555"/>
      <c r="E260" s="117">
        <f t="shared" si="37"/>
        <v>0</v>
      </c>
      <c r="F260" s="118"/>
      <c r="G260" s="119" t="b">
        <f t="shared" si="38"/>
        <v>0</v>
      </c>
      <c r="H260" s="118"/>
      <c r="I260" s="119" t="b">
        <f t="shared" si="43"/>
        <v>0</v>
      </c>
      <c r="J260" s="118"/>
      <c r="K260" s="120" t="b">
        <f t="shared" si="39"/>
        <v>0</v>
      </c>
      <c r="L260" s="118"/>
      <c r="M260" s="120" t="b">
        <f t="shared" si="40"/>
        <v>0</v>
      </c>
      <c r="N260" s="299"/>
      <c r="O260" s="120" t="b">
        <f t="shared" si="35"/>
        <v>0</v>
      </c>
      <c r="P260" s="120" t="b">
        <f t="shared" si="36"/>
        <v>0</v>
      </c>
      <c r="Q260" s="118"/>
      <c r="R260" s="118"/>
      <c r="S260" s="120">
        <f t="shared" si="33"/>
        <v>0</v>
      </c>
      <c r="T260" s="119" t="b">
        <f t="shared" si="34"/>
        <v>0</v>
      </c>
      <c r="U260" s="121"/>
      <c r="V260" s="122">
        <f t="shared" si="41"/>
        <v>0</v>
      </c>
      <c r="W260" s="123">
        <f t="shared" si="42"/>
        <v>0</v>
      </c>
    </row>
    <row r="261" spans="1:23" ht="15.5" x14ac:dyDescent="0.35">
      <c r="A261" s="114"/>
      <c r="B261" s="115"/>
      <c r="C261" s="116">
        <v>0</v>
      </c>
      <c r="D261" s="555"/>
      <c r="E261" s="117">
        <f t="shared" si="37"/>
        <v>0</v>
      </c>
      <c r="F261" s="118"/>
      <c r="G261" s="119" t="b">
        <f t="shared" si="38"/>
        <v>0</v>
      </c>
      <c r="H261" s="118"/>
      <c r="I261" s="119" t="b">
        <f t="shared" si="43"/>
        <v>0</v>
      </c>
      <c r="J261" s="118"/>
      <c r="K261" s="120" t="b">
        <f t="shared" si="39"/>
        <v>0</v>
      </c>
      <c r="L261" s="118"/>
      <c r="M261" s="120" t="b">
        <f t="shared" si="40"/>
        <v>0</v>
      </c>
      <c r="N261" s="299"/>
      <c r="O261" s="120" t="b">
        <f t="shared" si="35"/>
        <v>0</v>
      </c>
      <c r="P261" s="120" t="b">
        <f t="shared" si="36"/>
        <v>0</v>
      </c>
      <c r="Q261" s="118"/>
      <c r="R261" s="118"/>
      <c r="S261" s="120">
        <f t="shared" si="33"/>
        <v>0</v>
      </c>
      <c r="T261" s="119" t="b">
        <f t="shared" si="34"/>
        <v>0</v>
      </c>
      <c r="U261" s="121"/>
      <c r="V261" s="122">
        <f t="shared" si="41"/>
        <v>0</v>
      </c>
      <c r="W261" s="123">
        <f t="shared" si="42"/>
        <v>0</v>
      </c>
    </row>
    <row r="262" spans="1:23" ht="15.5" x14ac:dyDescent="0.35">
      <c r="A262" s="114"/>
      <c r="B262" s="115"/>
      <c r="C262" s="116">
        <v>0</v>
      </c>
      <c r="D262" s="555"/>
      <c r="E262" s="117">
        <f t="shared" si="37"/>
        <v>0</v>
      </c>
      <c r="F262" s="118"/>
      <c r="G262" s="119" t="b">
        <f t="shared" si="38"/>
        <v>0</v>
      </c>
      <c r="H262" s="118"/>
      <c r="I262" s="119" t="b">
        <f t="shared" si="43"/>
        <v>0</v>
      </c>
      <c r="J262" s="118"/>
      <c r="K262" s="120" t="b">
        <f t="shared" si="39"/>
        <v>0</v>
      </c>
      <c r="L262" s="118"/>
      <c r="M262" s="120" t="b">
        <f t="shared" si="40"/>
        <v>0</v>
      </c>
      <c r="N262" s="299"/>
      <c r="O262" s="120" t="b">
        <f t="shared" si="35"/>
        <v>0</v>
      </c>
      <c r="P262" s="120" t="b">
        <f t="shared" si="36"/>
        <v>0</v>
      </c>
      <c r="Q262" s="118"/>
      <c r="R262" s="118"/>
      <c r="S262" s="120">
        <f t="shared" si="33"/>
        <v>0</v>
      </c>
      <c r="T262" s="119" t="b">
        <f t="shared" si="34"/>
        <v>0</v>
      </c>
      <c r="U262" s="121"/>
      <c r="V262" s="122">
        <f t="shared" si="41"/>
        <v>0</v>
      </c>
      <c r="W262" s="123">
        <f t="shared" si="42"/>
        <v>0</v>
      </c>
    </row>
    <row r="263" spans="1:23" ht="15.5" x14ac:dyDescent="0.35">
      <c r="A263" s="114"/>
      <c r="B263" s="115"/>
      <c r="C263" s="116">
        <v>0</v>
      </c>
      <c r="D263" s="555"/>
      <c r="E263" s="117">
        <f t="shared" si="37"/>
        <v>0</v>
      </c>
      <c r="F263" s="118"/>
      <c r="G263" s="119" t="b">
        <f t="shared" si="38"/>
        <v>0</v>
      </c>
      <c r="H263" s="118"/>
      <c r="I263" s="119" t="b">
        <f t="shared" si="43"/>
        <v>0</v>
      </c>
      <c r="J263" s="118"/>
      <c r="K263" s="120" t="b">
        <f t="shared" si="39"/>
        <v>0</v>
      </c>
      <c r="L263" s="118"/>
      <c r="M263" s="120" t="b">
        <f t="shared" si="40"/>
        <v>0</v>
      </c>
      <c r="N263" s="299"/>
      <c r="O263" s="120" t="b">
        <f t="shared" si="35"/>
        <v>0</v>
      </c>
      <c r="P263" s="120" t="b">
        <f t="shared" si="36"/>
        <v>0</v>
      </c>
      <c r="Q263" s="118"/>
      <c r="R263" s="118"/>
      <c r="S263" s="120">
        <f t="shared" si="33"/>
        <v>0</v>
      </c>
      <c r="T263" s="119" t="b">
        <f t="shared" si="34"/>
        <v>0</v>
      </c>
      <c r="U263" s="121"/>
      <c r="V263" s="122">
        <f t="shared" si="41"/>
        <v>0</v>
      </c>
      <c r="W263" s="123">
        <f t="shared" si="42"/>
        <v>0</v>
      </c>
    </row>
    <row r="264" spans="1:23" ht="15.5" x14ac:dyDescent="0.35">
      <c r="A264" s="114"/>
      <c r="B264" s="115"/>
      <c r="C264" s="116">
        <v>0</v>
      </c>
      <c r="D264" s="555"/>
      <c r="E264" s="117">
        <f t="shared" si="37"/>
        <v>0</v>
      </c>
      <c r="F264" s="118"/>
      <c r="G264" s="119" t="b">
        <f t="shared" si="38"/>
        <v>0</v>
      </c>
      <c r="H264" s="118"/>
      <c r="I264" s="119" t="b">
        <f t="shared" si="43"/>
        <v>0</v>
      </c>
      <c r="J264" s="118"/>
      <c r="K264" s="120" t="b">
        <f t="shared" si="39"/>
        <v>0</v>
      </c>
      <c r="L264" s="118"/>
      <c r="M264" s="120" t="b">
        <f t="shared" si="40"/>
        <v>0</v>
      </c>
      <c r="N264" s="299"/>
      <c r="O264" s="120" t="b">
        <f t="shared" si="35"/>
        <v>0</v>
      </c>
      <c r="P264" s="120" t="b">
        <f t="shared" si="36"/>
        <v>0</v>
      </c>
      <c r="Q264" s="118"/>
      <c r="R264" s="118"/>
      <c r="S264" s="120">
        <f t="shared" si="33"/>
        <v>0</v>
      </c>
      <c r="T264" s="119" t="b">
        <f t="shared" si="34"/>
        <v>0</v>
      </c>
      <c r="U264" s="121"/>
      <c r="V264" s="122">
        <f t="shared" si="41"/>
        <v>0</v>
      </c>
      <c r="W264" s="123">
        <f t="shared" si="42"/>
        <v>0</v>
      </c>
    </row>
    <row r="265" spans="1:23" ht="15.5" x14ac:dyDescent="0.35">
      <c r="A265" s="114"/>
      <c r="B265" s="115"/>
      <c r="C265" s="116">
        <v>0</v>
      </c>
      <c r="D265" s="555"/>
      <c r="E265" s="117">
        <f t="shared" si="37"/>
        <v>0</v>
      </c>
      <c r="F265" s="118"/>
      <c r="G265" s="119" t="b">
        <f t="shared" si="38"/>
        <v>0</v>
      </c>
      <c r="H265" s="118"/>
      <c r="I265" s="119" t="b">
        <f t="shared" si="43"/>
        <v>0</v>
      </c>
      <c r="J265" s="118"/>
      <c r="K265" s="120" t="b">
        <f t="shared" si="39"/>
        <v>0</v>
      </c>
      <c r="L265" s="118"/>
      <c r="M265" s="120" t="b">
        <f t="shared" si="40"/>
        <v>0</v>
      </c>
      <c r="N265" s="299"/>
      <c r="O265" s="120" t="b">
        <f t="shared" si="35"/>
        <v>0</v>
      </c>
      <c r="P265" s="120" t="b">
        <f t="shared" si="36"/>
        <v>0</v>
      </c>
      <c r="Q265" s="118"/>
      <c r="R265" s="118"/>
      <c r="S265" s="120">
        <f t="shared" ref="S265:S328" si="44">P265*R265</f>
        <v>0</v>
      </c>
      <c r="T265" s="119" t="b">
        <f t="shared" ref="T265:T328" si="45">IF(Q265="Yes",M265*0.02+M265, IF(Q265="No",C265))</f>
        <v>0</v>
      </c>
      <c r="U265" s="121"/>
      <c r="V265" s="122">
        <f t="shared" si="41"/>
        <v>0</v>
      </c>
      <c r="W265" s="123">
        <f t="shared" si="42"/>
        <v>0</v>
      </c>
    </row>
    <row r="266" spans="1:23" ht="15.5" x14ac:dyDescent="0.35">
      <c r="A266" s="114"/>
      <c r="B266" s="115"/>
      <c r="C266" s="116">
        <v>0</v>
      </c>
      <c r="D266" s="555"/>
      <c r="E266" s="117">
        <f t="shared" si="37"/>
        <v>0</v>
      </c>
      <c r="F266" s="118"/>
      <c r="G266" s="119" t="b">
        <f t="shared" si="38"/>
        <v>0</v>
      </c>
      <c r="H266" s="118"/>
      <c r="I266" s="119" t="b">
        <f t="shared" si="43"/>
        <v>0</v>
      </c>
      <c r="J266" s="118"/>
      <c r="K266" s="120" t="b">
        <f t="shared" si="39"/>
        <v>0</v>
      </c>
      <c r="L266" s="118"/>
      <c r="M266" s="120" t="b">
        <f t="shared" si="40"/>
        <v>0</v>
      </c>
      <c r="N266" s="299"/>
      <c r="O266" s="120" t="b">
        <f t="shared" ref="O266:O329" si="46">IF(N266="Yes",M266*0.02+M266, IF(F266="No",C266))</f>
        <v>0</v>
      </c>
      <c r="P266" s="120" t="b">
        <f t="shared" ref="P266:P329" si="47">O266</f>
        <v>0</v>
      </c>
      <c r="Q266" s="118"/>
      <c r="R266" s="118"/>
      <c r="S266" s="120">
        <f t="shared" si="44"/>
        <v>0</v>
      </c>
      <c r="T266" s="119" t="b">
        <f t="shared" si="45"/>
        <v>0</v>
      </c>
      <c r="U266" s="121"/>
      <c r="V266" s="122">
        <f t="shared" si="41"/>
        <v>0</v>
      </c>
      <c r="W266" s="123">
        <f t="shared" si="42"/>
        <v>0</v>
      </c>
    </row>
    <row r="267" spans="1:23" ht="15.5" x14ac:dyDescent="0.35">
      <c r="A267" s="114"/>
      <c r="B267" s="115"/>
      <c r="C267" s="116">
        <v>0</v>
      </c>
      <c r="D267" s="555"/>
      <c r="E267" s="117">
        <f t="shared" ref="E267:E330" si="48">C267*D267</f>
        <v>0</v>
      </c>
      <c r="F267" s="118"/>
      <c r="G267" s="119" t="b">
        <f t="shared" ref="G267:G330" si="49">IF(F267="Yes",C267*0.034+C267, IF(F267="No",C267))</f>
        <v>0</v>
      </c>
      <c r="H267" s="118"/>
      <c r="I267" s="119" t="b">
        <f t="shared" si="43"/>
        <v>0</v>
      </c>
      <c r="J267" s="118"/>
      <c r="K267" s="120" t="b">
        <f t="shared" ref="K267:K330" si="50">IF(J267="Yes",I267*0.036+I267, IF(J267="No",C267))</f>
        <v>0</v>
      </c>
      <c r="L267" s="118"/>
      <c r="M267" s="120" t="b">
        <f t="shared" ref="M267:M330" si="51">IF(L267="Yes",K267*0.029+K267, IF(L267="No",C267))</f>
        <v>0</v>
      </c>
      <c r="N267" s="299"/>
      <c r="O267" s="120" t="b">
        <f t="shared" si="46"/>
        <v>0</v>
      </c>
      <c r="P267" s="120" t="b">
        <f t="shared" si="47"/>
        <v>0</v>
      </c>
      <c r="Q267" s="118"/>
      <c r="R267" s="118"/>
      <c r="S267" s="120">
        <f t="shared" si="44"/>
        <v>0</v>
      </c>
      <c r="T267" s="119" t="b">
        <f t="shared" si="45"/>
        <v>0</v>
      </c>
      <c r="U267" s="121"/>
      <c r="V267" s="122">
        <f t="shared" ref="V267:V330" si="52">T267*U267</f>
        <v>0</v>
      </c>
      <c r="W267" s="123">
        <f t="shared" ref="W267:W330" si="53">S267+V267</f>
        <v>0</v>
      </c>
    </row>
    <row r="268" spans="1:23" ht="15.5" x14ac:dyDescent="0.35">
      <c r="A268" s="114"/>
      <c r="B268" s="115"/>
      <c r="C268" s="116">
        <v>0</v>
      </c>
      <c r="D268" s="555"/>
      <c r="E268" s="117">
        <f t="shared" si="48"/>
        <v>0</v>
      </c>
      <c r="F268" s="118"/>
      <c r="G268" s="119" t="b">
        <f t="shared" si="49"/>
        <v>0</v>
      </c>
      <c r="H268" s="118"/>
      <c r="I268" s="119" t="b">
        <f t="shared" ref="I268:I331" si="54">IF(H268="Yes",G268*0.036+G268, IF(H268="No",C268))</f>
        <v>0</v>
      </c>
      <c r="J268" s="118"/>
      <c r="K268" s="120" t="b">
        <f t="shared" si="50"/>
        <v>0</v>
      </c>
      <c r="L268" s="118"/>
      <c r="M268" s="120" t="b">
        <f t="shared" si="51"/>
        <v>0</v>
      </c>
      <c r="N268" s="299"/>
      <c r="O268" s="120" t="b">
        <f t="shared" si="46"/>
        <v>0</v>
      </c>
      <c r="P268" s="120" t="b">
        <f t="shared" si="47"/>
        <v>0</v>
      </c>
      <c r="Q268" s="118"/>
      <c r="R268" s="118"/>
      <c r="S268" s="120">
        <f t="shared" si="44"/>
        <v>0</v>
      </c>
      <c r="T268" s="119" t="b">
        <f t="shared" si="45"/>
        <v>0</v>
      </c>
      <c r="U268" s="121"/>
      <c r="V268" s="122">
        <f t="shared" si="52"/>
        <v>0</v>
      </c>
      <c r="W268" s="123">
        <f t="shared" si="53"/>
        <v>0</v>
      </c>
    </row>
    <row r="269" spans="1:23" ht="15.5" x14ac:dyDescent="0.35">
      <c r="A269" s="114"/>
      <c r="B269" s="115"/>
      <c r="C269" s="116">
        <v>0</v>
      </c>
      <c r="D269" s="555"/>
      <c r="E269" s="117">
        <f t="shared" si="48"/>
        <v>0</v>
      </c>
      <c r="F269" s="118"/>
      <c r="G269" s="119" t="b">
        <f t="shared" si="49"/>
        <v>0</v>
      </c>
      <c r="H269" s="118"/>
      <c r="I269" s="119" t="b">
        <f t="shared" si="54"/>
        <v>0</v>
      </c>
      <c r="J269" s="118"/>
      <c r="K269" s="120" t="b">
        <f t="shared" si="50"/>
        <v>0</v>
      </c>
      <c r="L269" s="118"/>
      <c r="M269" s="120" t="b">
        <f t="shared" si="51"/>
        <v>0</v>
      </c>
      <c r="N269" s="299"/>
      <c r="O269" s="120" t="b">
        <f t="shared" si="46"/>
        <v>0</v>
      </c>
      <c r="P269" s="120" t="b">
        <f t="shared" si="47"/>
        <v>0</v>
      </c>
      <c r="Q269" s="118"/>
      <c r="R269" s="118"/>
      <c r="S269" s="120">
        <f t="shared" si="44"/>
        <v>0</v>
      </c>
      <c r="T269" s="119" t="b">
        <f t="shared" si="45"/>
        <v>0</v>
      </c>
      <c r="U269" s="121"/>
      <c r="V269" s="122">
        <f t="shared" si="52"/>
        <v>0</v>
      </c>
      <c r="W269" s="123">
        <f t="shared" si="53"/>
        <v>0</v>
      </c>
    </row>
    <row r="270" spans="1:23" ht="15.5" x14ac:dyDescent="0.35">
      <c r="A270" s="114"/>
      <c r="B270" s="115"/>
      <c r="C270" s="116">
        <v>0</v>
      </c>
      <c r="D270" s="555"/>
      <c r="E270" s="117">
        <f t="shared" si="48"/>
        <v>0</v>
      </c>
      <c r="F270" s="118"/>
      <c r="G270" s="119" t="b">
        <f t="shared" si="49"/>
        <v>0</v>
      </c>
      <c r="H270" s="118"/>
      <c r="I270" s="119" t="b">
        <f t="shared" si="54"/>
        <v>0</v>
      </c>
      <c r="J270" s="118"/>
      <c r="K270" s="120" t="b">
        <f t="shared" si="50"/>
        <v>0</v>
      </c>
      <c r="L270" s="118"/>
      <c r="M270" s="120" t="b">
        <f t="shared" si="51"/>
        <v>0</v>
      </c>
      <c r="N270" s="299"/>
      <c r="O270" s="120" t="b">
        <f t="shared" si="46"/>
        <v>0</v>
      </c>
      <c r="P270" s="120" t="b">
        <f t="shared" si="47"/>
        <v>0</v>
      </c>
      <c r="Q270" s="118"/>
      <c r="R270" s="118"/>
      <c r="S270" s="120">
        <f t="shared" si="44"/>
        <v>0</v>
      </c>
      <c r="T270" s="119" t="b">
        <f t="shared" si="45"/>
        <v>0</v>
      </c>
      <c r="U270" s="121"/>
      <c r="V270" s="122">
        <f t="shared" si="52"/>
        <v>0</v>
      </c>
      <c r="W270" s="123">
        <f t="shared" si="53"/>
        <v>0</v>
      </c>
    </row>
    <row r="271" spans="1:23" ht="15.5" x14ac:dyDescent="0.35">
      <c r="A271" s="114"/>
      <c r="B271" s="115"/>
      <c r="C271" s="116">
        <v>0</v>
      </c>
      <c r="D271" s="555"/>
      <c r="E271" s="117">
        <f t="shared" si="48"/>
        <v>0</v>
      </c>
      <c r="F271" s="118"/>
      <c r="G271" s="119" t="b">
        <f t="shared" si="49"/>
        <v>0</v>
      </c>
      <c r="H271" s="118"/>
      <c r="I271" s="119" t="b">
        <f t="shared" si="54"/>
        <v>0</v>
      </c>
      <c r="J271" s="118"/>
      <c r="K271" s="120" t="b">
        <f t="shared" si="50"/>
        <v>0</v>
      </c>
      <c r="L271" s="118"/>
      <c r="M271" s="120" t="b">
        <f t="shared" si="51"/>
        <v>0</v>
      </c>
      <c r="N271" s="299"/>
      <c r="O271" s="120" t="b">
        <f t="shared" si="46"/>
        <v>0</v>
      </c>
      <c r="P271" s="120" t="b">
        <f t="shared" si="47"/>
        <v>0</v>
      </c>
      <c r="Q271" s="118"/>
      <c r="R271" s="118"/>
      <c r="S271" s="120">
        <f t="shared" si="44"/>
        <v>0</v>
      </c>
      <c r="T271" s="119" t="b">
        <f t="shared" si="45"/>
        <v>0</v>
      </c>
      <c r="U271" s="121"/>
      <c r="V271" s="122">
        <f t="shared" si="52"/>
        <v>0</v>
      </c>
      <c r="W271" s="123">
        <f t="shared" si="53"/>
        <v>0</v>
      </c>
    </row>
    <row r="272" spans="1:23" ht="15.5" x14ac:dyDescent="0.35">
      <c r="A272" s="114"/>
      <c r="B272" s="115"/>
      <c r="C272" s="116">
        <v>0</v>
      </c>
      <c r="D272" s="555"/>
      <c r="E272" s="117">
        <f t="shared" si="48"/>
        <v>0</v>
      </c>
      <c r="F272" s="118"/>
      <c r="G272" s="119" t="b">
        <f t="shared" si="49"/>
        <v>0</v>
      </c>
      <c r="H272" s="118"/>
      <c r="I272" s="119" t="b">
        <f t="shared" si="54"/>
        <v>0</v>
      </c>
      <c r="J272" s="118"/>
      <c r="K272" s="120" t="b">
        <f t="shared" si="50"/>
        <v>0</v>
      </c>
      <c r="L272" s="118"/>
      <c r="M272" s="120" t="b">
        <f t="shared" si="51"/>
        <v>0</v>
      </c>
      <c r="N272" s="299"/>
      <c r="O272" s="120" t="b">
        <f t="shared" si="46"/>
        <v>0</v>
      </c>
      <c r="P272" s="120" t="b">
        <f t="shared" si="47"/>
        <v>0</v>
      </c>
      <c r="Q272" s="118"/>
      <c r="R272" s="118"/>
      <c r="S272" s="120">
        <f t="shared" si="44"/>
        <v>0</v>
      </c>
      <c r="T272" s="119" t="b">
        <f t="shared" si="45"/>
        <v>0</v>
      </c>
      <c r="U272" s="121"/>
      <c r="V272" s="122">
        <f t="shared" si="52"/>
        <v>0</v>
      </c>
      <c r="W272" s="123">
        <f t="shared" si="53"/>
        <v>0</v>
      </c>
    </row>
    <row r="273" spans="1:23" ht="15.5" x14ac:dyDescent="0.35">
      <c r="A273" s="114"/>
      <c r="B273" s="115"/>
      <c r="C273" s="116">
        <v>0</v>
      </c>
      <c r="D273" s="555"/>
      <c r="E273" s="117">
        <f t="shared" si="48"/>
        <v>0</v>
      </c>
      <c r="F273" s="118"/>
      <c r="G273" s="119" t="b">
        <f t="shared" si="49"/>
        <v>0</v>
      </c>
      <c r="H273" s="118"/>
      <c r="I273" s="119" t="b">
        <f t="shared" si="54"/>
        <v>0</v>
      </c>
      <c r="J273" s="118"/>
      <c r="K273" s="120" t="b">
        <f t="shared" si="50"/>
        <v>0</v>
      </c>
      <c r="L273" s="118"/>
      <c r="M273" s="120" t="b">
        <f t="shared" si="51"/>
        <v>0</v>
      </c>
      <c r="N273" s="299"/>
      <c r="O273" s="120" t="b">
        <f t="shared" si="46"/>
        <v>0</v>
      </c>
      <c r="P273" s="120" t="b">
        <f t="shared" si="47"/>
        <v>0</v>
      </c>
      <c r="Q273" s="118"/>
      <c r="R273" s="118"/>
      <c r="S273" s="120">
        <f t="shared" si="44"/>
        <v>0</v>
      </c>
      <c r="T273" s="119" t="b">
        <f t="shared" si="45"/>
        <v>0</v>
      </c>
      <c r="U273" s="121"/>
      <c r="V273" s="122">
        <f t="shared" si="52"/>
        <v>0</v>
      </c>
      <c r="W273" s="123">
        <f t="shared" si="53"/>
        <v>0</v>
      </c>
    </row>
    <row r="274" spans="1:23" ht="15.5" x14ac:dyDescent="0.35">
      <c r="A274" s="114"/>
      <c r="B274" s="115"/>
      <c r="C274" s="116">
        <v>0</v>
      </c>
      <c r="D274" s="555"/>
      <c r="E274" s="117">
        <f t="shared" si="48"/>
        <v>0</v>
      </c>
      <c r="F274" s="118"/>
      <c r="G274" s="119" t="b">
        <f t="shared" si="49"/>
        <v>0</v>
      </c>
      <c r="H274" s="118"/>
      <c r="I274" s="119" t="b">
        <f t="shared" si="54"/>
        <v>0</v>
      </c>
      <c r="J274" s="118"/>
      <c r="K274" s="120" t="b">
        <f t="shared" si="50"/>
        <v>0</v>
      </c>
      <c r="L274" s="118"/>
      <c r="M274" s="120" t="b">
        <f t="shared" si="51"/>
        <v>0</v>
      </c>
      <c r="N274" s="299"/>
      <c r="O274" s="120" t="b">
        <f t="shared" si="46"/>
        <v>0</v>
      </c>
      <c r="P274" s="120" t="b">
        <f t="shared" si="47"/>
        <v>0</v>
      </c>
      <c r="Q274" s="118"/>
      <c r="R274" s="118"/>
      <c r="S274" s="120">
        <f t="shared" si="44"/>
        <v>0</v>
      </c>
      <c r="T274" s="119" t="b">
        <f t="shared" si="45"/>
        <v>0</v>
      </c>
      <c r="U274" s="121"/>
      <c r="V274" s="122">
        <f t="shared" si="52"/>
        <v>0</v>
      </c>
      <c r="W274" s="123">
        <f t="shared" si="53"/>
        <v>0</v>
      </c>
    </row>
    <row r="275" spans="1:23" ht="15.5" x14ac:dyDescent="0.35">
      <c r="A275" s="114"/>
      <c r="B275" s="115"/>
      <c r="C275" s="116">
        <v>0</v>
      </c>
      <c r="D275" s="555"/>
      <c r="E275" s="117">
        <f t="shared" si="48"/>
        <v>0</v>
      </c>
      <c r="F275" s="118"/>
      <c r="G275" s="119" t="b">
        <f t="shared" si="49"/>
        <v>0</v>
      </c>
      <c r="H275" s="118"/>
      <c r="I275" s="119" t="b">
        <f t="shared" si="54"/>
        <v>0</v>
      </c>
      <c r="J275" s="118"/>
      <c r="K275" s="120" t="b">
        <f t="shared" si="50"/>
        <v>0</v>
      </c>
      <c r="L275" s="118"/>
      <c r="M275" s="120" t="b">
        <f t="shared" si="51"/>
        <v>0</v>
      </c>
      <c r="N275" s="299"/>
      <c r="O275" s="120" t="b">
        <f t="shared" si="46"/>
        <v>0</v>
      </c>
      <c r="P275" s="120" t="b">
        <f t="shared" si="47"/>
        <v>0</v>
      </c>
      <c r="Q275" s="118"/>
      <c r="R275" s="118"/>
      <c r="S275" s="120">
        <f t="shared" si="44"/>
        <v>0</v>
      </c>
      <c r="T275" s="119" t="b">
        <f t="shared" si="45"/>
        <v>0</v>
      </c>
      <c r="U275" s="121"/>
      <c r="V275" s="122">
        <f t="shared" si="52"/>
        <v>0</v>
      </c>
      <c r="W275" s="123">
        <f t="shared" si="53"/>
        <v>0</v>
      </c>
    </row>
    <row r="276" spans="1:23" ht="15.5" x14ac:dyDescent="0.35">
      <c r="A276" s="114"/>
      <c r="B276" s="115"/>
      <c r="C276" s="116">
        <v>0</v>
      </c>
      <c r="D276" s="555"/>
      <c r="E276" s="117">
        <f t="shared" si="48"/>
        <v>0</v>
      </c>
      <c r="F276" s="118"/>
      <c r="G276" s="119" t="b">
        <f t="shared" si="49"/>
        <v>0</v>
      </c>
      <c r="H276" s="118"/>
      <c r="I276" s="119" t="b">
        <f t="shared" si="54"/>
        <v>0</v>
      </c>
      <c r="J276" s="118"/>
      <c r="K276" s="120" t="b">
        <f t="shared" si="50"/>
        <v>0</v>
      </c>
      <c r="L276" s="118"/>
      <c r="M276" s="120" t="b">
        <f t="shared" si="51"/>
        <v>0</v>
      </c>
      <c r="N276" s="299"/>
      <c r="O276" s="120" t="b">
        <f t="shared" si="46"/>
        <v>0</v>
      </c>
      <c r="P276" s="120" t="b">
        <f t="shared" si="47"/>
        <v>0</v>
      </c>
      <c r="Q276" s="118"/>
      <c r="R276" s="118"/>
      <c r="S276" s="120">
        <f t="shared" si="44"/>
        <v>0</v>
      </c>
      <c r="T276" s="119" t="b">
        <f t="shared" si="45"/>
        <v>0</v>
      </c>
      <c r="U276" s="121"/>
      <c r="V276" s="122">
        <f t="shared" si="52"/>
        <v>0</v>
      </c>
      <c r="W276" s="123">
        <f t="shared" si="53"/>
        <v>0</v>
      </c>
    </row>
    <row r="277" spans="1:23" ht="15.5" x14ac:dyDescent="0.35">
      <c r="A277" s="114"/>
      <c r="B277" s="115"/>
      <c r="C277" s="116">
        <v>0</v>
      </c>
      <c r="D277" s="555"/>
      <c r="E277" s="117">
        <f t="shared" si="48"/>
        <v>0</v>
      </c>
      <c r="F277" s="118"/>
      <c r="G277" s="119" t="b">
        <f t="shared" si="49"/>
        <v>0</v>
      </c>
      <c r="H277" s="118"/>
      <c r="I277" s="119" t="b">
        <f t="shared" si="54"/>
        <v>0</v>
      </c>
      <c r="J277" s="118"/>
      <c r="K277" s="120" t="b">
        <f t="shared" si="50"/>
        <v>0</v>
      </c>
      <c r="L277" s="118"/>
      <c r="M277" s="120" t="b">
        <f t="shared" si="51"/>
        <v>0</v>
      </c>
      <c r="N277" s="299"/>
      <c r="O277" s="120" t="b">
        <f t="shared" si="46"/>
        <v>0</v>
      </c>
      <c r="P277" s="120" t="b">
        <f t="shared" si="47"/>
        <v>0</v>
      </c>
      <c r="Q277" s="118"/>
      <c r="R277" s="118"/>
      <c r="S277" s="120">
        <f t="shared" si="44"/>
        <v>0</v>
      </c>
      <c r="T277" s="119" t="b">
        <f t="shared" si="45"/>
        <v>0</v>
      </c>
      <c r="U277" s="121"/>
      <c r="V277" s="122">
        <f t="shared" si="52"/>
        <v>0</v>
      </c>
      <c r="W277" s="123">
        <f t="shared" si="53"/>
        <v>0</v>
      </c>
    </row>
    <row r="278" spans="1:23" ht="15.5" x14ac:dyDescent="0.35">
      <c r="A278" s="114"/>
      <c r="B278" s="115"/>
      <c r="C278" s="116">
        <v>0</v>
      </c>
      <c r="D278" s="555"/>
      <c r="E278" s="117">
        <f t="shared" si="48"/>
        <v>0</v>
      </c>
      <c r="F278" s="118"/>
      <c r="G278" s="119" t="b">
        <f t="shared" si="49"/>
        <v>0</v>
      </c>
      <c r="H278" s="118"/>
      <c r="I278" s="119" t="b">
        <f t="shared" si="54"/>
        <v>0</v>
      </c>
      <c r="J278" s="118"/>
      <c r="K278" s="120" t="b">
        <f t="shared" si="50"/>
        <v>0</v>
      </c>
      <c r="L278" s="118"/>
      <c r="M278" s="120" t="b">
        <f t="shared" si="51"/>
        <v>0</v>
      </c>
      <c r="N278" s="299"/>
      <c r="O278" s="120" t="b">
        <f t="shared" si="46"/>
        <v>0</v>
      </c>
      <c r="P278" s="120" t="b">
        <f t="shared" si="47"/>
        <v>0</v>
      </c>
      <c r="Q278" s="118"/>
      <c r="R278" s="118"/>
      <c r="S278" s="120">
        <f t="shared" si="44"/>
        <v>0</v>
      </c>
      <c r="T278" s="119" t="b">
        <f t="shared" si="45"/>
        <v>0</v>
      </c>
      <c r="U278" s="121"/>
      <c r="V278" s="122">
        <f t="shared" si="52"/>
        <v>0</v>
      </c>
      <c r="W278" s="123">
        <f t="shared" si="53"/>
        <v>0</v>
      </c>
    </row>
    <row r="279" spans="1:23" ht="15.5" x14ac:dyDescent="0.35">
      <c r="A279" s="114"/>
      <c r="B279" s="115"/>
      <c r="C279" s="116">
        <v>0</v>
      </c>
      <c r="D279" s="555"/>
      <c r="E279" s="117">
        <f t="shared" si="48"/>
        <v>0</v>
      </c>
      <c r="F279" s="118"/>
      <c r="G279" s="119" t="b">
        <f t="shared" si="49"/>
        <v>0</v>
      </c>
      <c r="H279" s="118"/>
      <c r="I279" s="119" t="b">
        <f t="shared" si="54"/>
        <v>0</v>
      </c>
      <c r="J279" s="118"/>
      <c r="K279" s="120" t="b">
        <f t="shared" si="50"/>
        <v>0</v>
      </c>
      <c r="L279" s="118"/>
      <c r="M279" s="120" t="b">
        <f t="shared" si="51"/>
        <v>0</v>
      </c>
      <c r="N279" s="299"/>
      <c r="O279" s="120" t="b">
        <f t="shared" si="46"/>
        <v>0</v>
      </c>
      <c r="P279" s="120" t="b">
        <f t="shared" si="47"/>
        <v>0</v>
      </c>
      <c r="Q279" s="118"/>
      <c r="R279" s="118"/>
      <c r="S279" s="120">
        <f t="shared" si="44"/>
        <v>0</v>
      </c>
      <c r="T279" s="119" t="b">
        <f t="shared" si="45"/>
        <v>0</v>
      </c>
      <c r="U279" s="121"/>
      <c r="V279" s="122">
        <f t="shared" si="52"/>
        <v>0</v>
      </c>
      <c r="W279" s="123">
        <f t="shared" si="53"/>
        <v>0</v>
      </c>
    </row>
    <row r="280" spans="1:23" ht="15.5" x14ac:dyDescent="0.35">
      <c r="A280" s="114"/>
      <c r="B280" s="115"/>
      <c r="C280" s="116">
        <v>0</v>
      </c>
      <c r="D280" s="555"/>
      <c r="E280" s="117">
        <f t="shared" si="48"/>
        <v>0</v>
      </c>
      <c r="F280" s="118"/>
      <c r="G280" s="119" t="b">
        <f t="shared" si="49"/>
        <v>0</v>
      </c>
      <c r="H280" s="118"/>
      <c r="I280" s="119" t="b">
        <f t="shared" si="54"/>
        <v>0</v>
      </c>
      <c r="J280" s="118"/>
      <c r="K280" s="120" t="b">
        <f t="shared" si="50"/>
        <v>0</v>
      </c>
      <c r="L280" s="118"/>
      <c r="M280" s="120" t="b">
        <f t="shared" si="51"/>
        <v>0</v>
      </c>
      <c r="N280" s="299"/>
      <c r="O280" s="120" t="b">
        <f t="shared" si="46"/>
        <v>0</v>
      </c>
      <c r="P280" s="120" t="b">
        <f t="shared" si="47"/>
        <v>0</v>
      </c>
      <c r="Q280" s="118"/>
      <c r="R280" s="118"/>
      <c r="S280" s="120">
        <f t="shared" si="44"/>
        <v>0</v>
      </c>
      <c r="T280" s="119" t="b">
        <f t="shared" si="45"/>
        <v>0</v>
      </c>
      <c r="U280" s="121"/>
      <c r="V280" s="122">
        <f t="shared" si="52"/>
        <v>0</v>
      </c>
      <c r="W280" s="123">
        <f t="shared" si="53"/>
        <v>0</v>
      </c>
    </row>
    <row r="281" spans="1:23" ht="15.5" x14ac:dyDescent="0.35">
      <c r="A281" s="114"/>
      <c r="B281" s="115"/>
      <c r="C281" s="116">
        <v>0</v>
      </c>
      <c r="D281" s="555"/>
      <c r="E281" s="117">
        <f t="shared" si="48"/>
        <v>0</v>
      </c>
      <c r="F281" s="118"/>
      <c r="G281" s="119" t="b">
        <f t="shared" si="49"/>
        <v>0</v>
      </c>
      <c r="H281" s="118"/>
      <c r="I281" s="119" t="b">
        <f t="shared" si="54"/>
        <v>0</v>
      </c>
      <c r="J281" s="118"/>
      <c r="K281" s="120" t="b">
        <f t="shared" si="50"/>
        <v>0</v>
      </c>
      <c r="L281" s="118"/>
      <c r="M281" s="120" t="b">
        <f t="shared" si="51"/>
        <v>0</v>
      </c>
      <c r="N281" s="299"/>
      <c r="O281" s="120" t="b">
        <f t="shared" si="46"/>
        <v>0</v>
      </c>
      <c r="P281" s="120" t="b">
        <f t="shared" si="47"/>
        <v>0</v>
      </c>
      <c r="Q281" s="118"/>
      <c r="R281" s="118"/>
      <c r="S281" s="120">
        <f t="shared" si="44"/>
        <v>0</v>
      </c>
      <c r="T281" s="119" t="b">
        <f t="shared" si="45"/>
        <v>0</v>
      </c>
      <c r="U281" s="121"/>
      <c r="V281" s="122">
        <f t="shared" si="52"/>
        <v>0</v>
      </c>
      <c r="W281" s="123">
        <f t="shared" si="53"/>
        <v>0</v>
      </c>
    </row>
    <row r="282" spans="1:23" ht="15.5" x14ac:dyDescent="0.35">
      <c r="A282" s="114"/>
      <c r="B282" s="115"/>
      <c r="C282" s="116">
        <v>0</v>
      </c>
      <c r="D282" s="555"/>
      <c r="E282" s="117">
        <f t="shared" si="48"/>
        <v>0</v>
      </c>
      <c r="F282" s="118"/>
      <c r="G282" s="119" t="b">
        <f t="shared" si="49"/>
        <v>0</v>
      </c>
      <c r="H282" s="118"/>
      <c r="I282" s="119" t="b">
        <f t="shared" si="54"/>
        <v>0</v>
      </c>
      <c r="J282" s="118"/>
      <c r="K282" s="120" t="b">
        <f t="shared" si="50"/>
        <v>0</v>
      </c>
      <c r="L282" s="118"/>
      <c r="M282" s="120" t="b">
        <f t="shared" si="51"/>
        <v>0</v>
      </c>
      <c r="N282" s="299"/>
      <c r="O282" s="120" t="b">
        <f t="shared" si="46"/>
        <v>0</v>
      </c>
      <c r="P282" s="120" t="b">
        <f t="shared" si="47"/>
        <v>0</v>
      </c>
      <c r="Q282" s="118"/>
      <c r="R282" s="118"/>
      <c r="S282" s="120">
        <f t="shared" si="44"/>
        <v>0</v>
      </c>
      <c r="T282" s="119" t="b">
        <f t="shared" si="45"/>
        <v>0</v>
      </c>
      <c r="U282" s="121"/>
      <c r="V282" s="122">
        <f t="shared" si="52"/>
        <v>0</v>
      </c>
      <c r="W282" s="123">
        <f t="shared" si="53"/>
        <v>0</v>
      </c>
    </row>
    <row r="283" spans="1:23" ht="15.5" x14ac:dyDescent="0.35">
      <c r="A283" s="114"/>
      <c r="B283" s="115"/>
      <c r="C283" s="116">
        <v>0</v>
      </c>
      <c r="D283" s="555"/>
      <c r="E283" s="117">
        <f t="shared" si="48"/>
        <v>0</v>
      </c>
      <c r="F283" s="118"/>
      <c r="G283" s="119" t="b">
        <f t="shared" si="49"/>
        <v>0</v>
      </c>
      <c r="H283" s="118"/>
      <c r="I283" s="119" t="b">
        <f t="shared" si="54"/>
        <v>0</v>
      </c>
      <c r="J283" s="118"/>
      <c r="K283" s="120" t="b">
        <f t="shared" si="50"/>
        <v>0</v>
      </c>
      <c r="L283" s="118"/>
      <c r="M283" s="120" t="b">
        <f t="shared" si="51"/>
        <v>0</v>
      </c>
      <c r="N283" s="299"/>
      <c r="O283" s="120" t="b">
        <f t="shared" si="46"/>
        <v>0</v>
      </c>
      <c r="P283" s="120" t="b">
        <f t="shared" si="47"/>
        <v>0</v>
      </c>
      <c r="Q283" s="118"/>
      <c r="R283" s="118"/>
      <c r="S283" s="120">
        <f t="shared" si="44"/>
        <v>0</v>
      </c>
      <c r="T283" s="119" t="b">
        <f t="shared" si="45"/>
        <v>0</v>
      </c>
      <c r="U283" s="121"/>
      <c r="V283" s="122">
        <f t="shared" si="52"/>
        <v>0</v>
      </c>
      <c r="W283" s="123">
        <f t="shared" si="53"/>
        <v>0</v>
      </c>
    </row>
    <row r="284" spans="1:23" ht="15.5" x14ac:dyDescent="0.35">
      <c r="A284" s="114"/>
      <c r="B284" s="115"/>
      <c r="C284" s="116">
        <v>0</v>
      </c>
      <c r="D284" s="555"/>
      <c r="E284" s="117">
        <f t="shared" si="48"/>
        <v>0</v>
      </c>
      <c r="F284" s="118"/>
      <c r="G284" s="119" t="b">
        <f t="shared" si="49"/>
        <v>0</v>
      </c>
      <c r="H284" s="118"/>
      <c r="I284" s="119" t="b">
        <f t="shared" si="54"/>
        <v>0</v>
      </c>
      <c r="J284" s="118"/>
      <c r="K284" s="120" t="b">
        <f t="shared" si="50"/>
        <v>0</v>
      </c>
      <c r="L284" s="118"/>
      <c r="M284" s="120" t="b">
        <f t="shared" si="51"/>
        <v>0</v>
      </c>
      <c r="N284" s="299"/>
      <c r="O284" s="120" t="b">
        <f t="shared" si="46"/>
        <v>0</v>
      </c>
      <c r="P284" s="120" t="b">
        <f t="shared" si="47"/>
        <v>0</v>
      </c>
      <c r="Q284" s="118"/>
      <c r="R284" s="118"/>
      <c r="S284" s="120">
        <f t="shared" si="44"/>
        <v>0</v>
      </c>
      <c r="T284" s="119" t="b">
        <f t="shared" si="45"/>
        <v>0</v>
      </c>
      <c r="U284" s="121"/>
      <c r="V284" s="122">
        <f t="shared" si="52"/>
        <v>0</v>
      </c>
      <c r="W284" s="123">
        <f t="shared" si="53"/>
        <v>0</v>
      </c>
    </row>
    <row r="285" spans="1:23" ht="15.5" x14ac:dyDescent="0.35">
      <c r="A285" s="114"/>
      <c r="B285" s="115"/>
      <c r="C285" s="116">
        <v>0</v>
      </c>
      <c r="D285" s="555"/>
      <c r="E285" s="117">
        <f t="shared" si="48"/>
        <v>0</v>
      </c>
      <c r="F285" s="118"/>
      <c r="G285" s="119" t="b">
        <f t="shared" si="49"/>
        <v>0</v>
      </c>
      <c r="H285" s="118"/>
      <c r="I285" s="119" t="b">
        <f t="shared" si="54"/>
        <v>0</v>
      </c>
      <c r="J285" s="118"/>
      <c r="K285" s="120" t="b">
        <f t="shared" si="50"/>
        <v>0</v>
      </c>
      <c r="L285" s="118"/>
      <c r="M285" s="120" t="b">
        <f t="shared" si="51"/>
        <v>0</v>
      </c>
      <c r="N285" s="299"/>
      <c r="O285" s="120" t="b">
        <f t="shared" si="46"/>
        <v>0</v>
      </c>
      <c r="P285" s="120" t="b">
        <f t="shared" si="47"/>
        <v>0</v>
      </c>
      <c r="Q285" s="118"/>
      <c r="R285" s="118"/>
      <c r="S285" s="120">
        <f t="shared" si="44"/>
        <v>0</v>
      </c>
      <c r="T285" s="119" t="b">
        <f t="shared" si="45"/>
        <v>0</v>
      </c>
      <c r="U285" s="121"/>
      <c r="V285" s="122">
        <f t="shared" si="52"/>
        <v>0</v>
      </c>
      <c r="W285" s="123">
        <f t="shared" si="53"/>
        <v>0</v>
      </c>
    </row>
    <row r="286" spans="1:23" ht="15.5" x14ac:dyDescent="0.35">
      <c r="A286" s="114"/>
      <c r="B286" s="115"/>
      <c r="C286" s="116">
        <v>0</v>
      </c>
      <c r="D286" s="555"/>
      <c r="E286" s="117">
        <f t="shared" si="48"/>
        <v>0</v>
      </c>
      <c r="F286" s="118"/>
      <c r="G286" s="119" t="b">
        <f t="shared" si="49"/>
        <v>0</v>
      </c>
      <c r="H286" s="118"/>
      <c r="I286" s="119" t="b">
        <f t="shared" si="54"/>
        <v>0</v>
      </c>
      <c r="J286" s="118"/>
      <c r="K286" s="120" t="b">
        <f t="shared" si="50"/>
        <v>0</v>
      </c>
      <c r="L286" s="118"/>
      <c r="M286" s="120" t="b">
        <f t="shared" si="51"/>
        <v>0</v>
      </c>
      <c r="N286" s="299"/>
      <c r="O286" s="120" t="b">
        <f t="shared" si="46"/>
        <v>0</v>
      </c>
      <c r="P286" s="120" t="b">
        <f t="shared" si="47"/>
        <v>0</v>
      </c>
      <c r="Q286" s="118"/>
      <c r="R286" s="118"/>
      <c r="S286" s="120">
        <f t="shared" si="44"/>
        <v>0</v>
      </c>
      <c r="T286" s="119" t="b">
        <f t="shared" si="45"/>
        <v>0</v>
      </c>
      <c r="U286" s="121"/>
      <c r="V286" s="122">
        <f t="shared" si="52"/>
        <v>0</v>
      </c>
      <c r="W286" s="123">
        <f t="shared" si="53"/>
        <v>0</v>
      </c>
    </row>
    <row r="287" spans="1:23" ht="15.5" x14ac:dyDescent="0.35">
      <c r="A287" s="114"/>
      <c r="B287" s="115"/>
      <c r="C287" s="116">
        <v>0</v>
      </c>
      <c r="D287" s="555"/>
      <c r="E287" s="117">
        <f t="shared" si="48"/>
        <v>0</v>
      </c>
      <c r="F287" s="118"/>
      <c r="G287" s="119" t="b">
        <f t="shared" si="49"/>
        <v>0</v>
      </c>
      <c r="H287" s="118"/>
      <c r="I287" s="119" t="b">
        <f t="shared" si="54"/>
        <v>0</v>
      </c>
      <c r="J287" s="118"/>
      <c r="K287" s="120" t="b">
        <f t="shared" si="50"/>
        <v>0</v>
      </c>
      <c r="L287" s="118"/>
      <c r="M287" s="120" t="b">
        <f t="shared" si="51"/>
        <v>0</v>
      </c>
      <c r="N287" s="299"/>
      <c r="O287" s="120" t="b">
        <f t="shared" si="46"/>
        <v>0</v>
      </c>
      <c r="P287" s="120" t="b">
        <f t="shared" si="47"/>
        <v>0</v>
      </c>
      <c r="Q287" s="118"/>
      <c r="R287" s="118"/>
      <c r="S287" s="120">
        <f t="shared" si="44"/>
        <v>0</v>
      </c>
      <c r="T287" s="119" t="b">
        <f t="shared" si="45"/>
        <v>0</v>
      </c>
      <c r="U287" s="121"/>
      <c r="V287" s="122">
        <f t="shared" si="52"/>
        <v>0</v>
      </c>
      <c r="W287" s="123">
        <f t="shared" si="53"/>
        <v>0</v>
      </c>
    </row>
    <row r="288" spans="1:23" ht="15.5" x14ac:dyDescent="0.35">
      <c r="A288" s="114"/>
      <c r="B288" s="115"/>
      <c r="C288" s="116">
        <v>0</v>
      </c>
      <c r="D288" s="555"/>
      <c r="E288" s="117">
        <f t="shared" si="48"/>
        <v>0</v>
      </c>
      <c r="F288" s="118"/>
      <c r="G288" s="119" t="b">
        <f t="shared" si="49"/>
        <v>0</v>
      </c>
      <c r="H288" s="118"/>
      <c r="I288" s="119" t="b">
        <f t="shared" si="54"/>
        <v>0</v>
      </c>
      <c r="J288" s="118"/>
      <c r="K288" s="120" t="b">
        <f t="shared" si="50"/>
        <v>0</v>
      </c>
      <c r="L288" s="118"/>
      <c r="M288" s="120" t="b">
        <f t="shared" si="51"/>
        <v>0</v>
      </c>
      <c r="N288" s="299"/>
      <c r="O288" s="120" t="b">
        <f t="shared" si="46"/>
        <v>0</v>
      </c>
      <c r="P288" s="120" t="b">
        <f t="shared" si="47"/>
        <v>0</v>
      </c>
      <c r="Q288" s="118"/>
      <c r="R288" s="118"/>
      <c r="S288" s="120">
        <f t="shared" si="44"/>
        <v>0</v>
      </c>
      <c r="T288" s="119" t="b">
        <f t="shared" si="45"/>
        <v>0</v>
      </c>
      <c r="U288" s="121"/>
      <c r="V288" s="122">
        <f t="shared" si="52"/>
        <v>0</v>
      </c>
      <c r="W288" s="123">
        <f t="shared" si="53"/>
        <v>0</v>
      </c>
    </row>
    <row r="289" spans="1:23" ht="15.5" x14ac:dyDescent="0.35">
      <c r="A289" s="114"/>
      <c r="B289" s="115"/>
      <c r="C289" s="116">
        <v>0</v>
      </c>
      <c r="D289" s="555"/>
      <c r="E289" s="117">
        <f t="shared" si="48"/>
        <v>0</v>
      </c>
      <c r="F289" s="118"/>
      <c r="G289" s="119" t="b">
        <f t="shared" si="49"/>
        <v>0</v>
      </c>
      <c r="H289" s="118"/>
      <c r="I289" s="119" t="b">
        <f t="shared" si="54"/>
        <v>0</v>
      </c>
      <c r="J289" s="118"/>
      <c r="K289" s="120" t="b">
        <f t="shared" si="50"/>
        <v>0</v>
      </c>
      <c r="L289" s="118"/>
      <c r="M289" s="120" t="b">
        <f t="shared" si="51"/>
        <v>0</v>
      </c>
      <c r="N289" s="299"/>
      <c r="O289" s="120" t="b">
        <f t="shared" si="46"/>
        <v>0</v>
      </c>
      <c r="P289" s="120" t="b">
        <f t="shared" si="47"/>
        <v>0</v>
      </c>
      <c r="Q289" s="118"/>
      <c r="R289" s="118"/>
      <c r="S289" s="120">
        <f t="shared" si="44"/>
        <v>0</v>
      </c>
      <c r="T289" s="119" t="b">
        <f t="shared" si="45"/>
        <v>0</v>
      </c>
      <c r="U289" s="121"/>
      <c r="V289" s="122">
        <f t="shared" si="52"/>
        <v>0</v>
      </c>
      <c r="W289" s="123">
        <f t="shared" si="53"/>
        <v>0</v>
      </c>
    </row>
    <row r="290" spans="1:23" ht="15.5" x14ac:dyDescent="0.35">
      <c r="A290" s="114"/>
      <c r="B290" s="115"/>
      <c r="C290" s="116">
        <v>0</v>
      </c>
      <c r="D290" s="555"/>
      <c r="E290" s="117">
        <f t="shared" si="48"/>
        <v>0</v>
      </c>
      <c r="F290" s="118"/>
      <c r="G290" s="119" t="b">
        <f t="shared" si="49"/>
        <v>0</v>
      </c>
      <c r="H290" s="118"/>
      <c r="I290" s="119" t="b">
        <f t="shared" si="54"/>
        <v>0</v>
      </c>
      <c r="J290" s="118"/>
      <c r="K290" s="120" t="b">
        <f t="shared" si="50"/>
        <v>0</v>
      </c>
      <c r="L290" s="118"/>
      <c r="M290" s="120" t="b">
        <f t="shared" si="51"/>
        <v>0</v>
      </c>
      <c r="N290" s="299"/>
      <c r="O290" s="120" t="b">
        <f t="shared" si="46"/>
        <v>0</v>
      </c>
      <c r="P290" s="120" t="b">
        <f t="shared" si="47"/>
        <v>0</v>
      </c>
      <c r="Q290" s="118"/>
      <c r="R290" s="118"/>
      <c r="S290" s="120">
        <f t="shared" si="44"/>
        <v>0</v>
      </c>
      <c r="T290" s="119" t="b">
        <f t="shared" si="45"/>
        <v>0</v>
      </c>
      <c r="U290" s="121"/>
      <c r="V290" s="122">
        <f t="shared" si="52"/>
        <v>0</v>
      </c>
      <c r="W290" s="123">
        <f t="shared" si="53"/>
        <v>0</v>
      </c>
    </row>
    <row r="291" spans="1:23" ht="15.5" x14ac:dyDescent="0.35">
      <c r="A291" s="114"/>
      <c r="B291" s="115"/>
      <c r="C291" s="116">
        <v>0</v>
      </c>
      <c r="D291" s="555"/>
      <c r="E291" s="117">
        <f t="shared" si="48"/>
        <v>0</v>
      </c>
      <c r="F291" s="118"/>
      <c r="G291" s="119" t="b">
        <f t="shared" si="49"/>
        <v>0</v>
      </c>
      <c r="H291" s="118"/>
      <c r="I291" s="119" t="b">
        <f t="shared" si="54"/>
        <v>0</v>
      </c>
      <c r="J291" s="118"/>
      <c r="K291" s="120" t="b">
        <f t="shared" si="50"/>
        <v>0</v>
      </c>
      <c r="L291" s="118"/>
      <c r="M291" s="120" t="b">
        <f t="shared" si="51"/>
        <v>0</v>
      </c>
      <c r="N291" s="299"/>
      <c r="O291" s="120" t="b">
        <f t="shared" si="46"/>
        <v>0</v>
      </c>
      <c r="P291" s="120" t="b">
        <f t="shared" si="47"/>
        <v>0</v>
      </c>
      <c r="Q291" s="118"/>
      <c r="R291" s="118"/>
      <c r="S291" s="120">
        <f t="shared" si="44"/>
        <v>0</v>
      </c>
      <c r="T291" s="119" t="b">
        <f t="shared" si="45"/>
        <v>0</v>
      </c>
      <c r="U291" s="121"/>
      <c r="V291" s="122">
        <f t="shared" si="52"/>
        <v>0</v>
      </c>
      <c r="W291" s="123">
        <f t="shared" si="53"/>
        <v>0</v>
      </c>
    </row>
    <row r="292" spans="1:23" ht="15.5" x14ac:dyDescent="0.35">
      <c r="A292" s="114"/>
      <c r="B292" s="115"/>
      <c r="C292" s="116">
        <v>0</v>
      </c>
      <c r="D292" s="555"/>
      <c r="E292" s="117">
        <f t="shared" si="48"/>
        <v>0</v>
      </c>
      <c r="F292" s="118"/>
      <c r="G292" s="119" t="b">
        <f t="shared" si="49"/>
        <v>0</v>
      </c>
      <c r="H292" s="118"/>
      <c r="I292" s="119" t="b">
        <f t="shared" si="54"/>
        <v>0</v>
      </c>
      <c r="J292" s="118"/>
      <c r="K292" s="120" t="b">
        <f t="shared" si="50"/>
        <v>0</v>
      </c>
      <c r="L292" s="118"/>
      <c r="M292" s="120" t="b">
        <f t="shared" si="51"/>
        <v>0</v>
      </c>
      <c r="N292" s="299"/>
      <c r="O292" s="120" t="b">
        <f t="shared" si="46"/>
        <v>0</v>
      </c>
      <c r="P292" s="120" t="b">
        <f t="shared" si="47"/>
        <v>0</v>
      </c>
      <c r="Q292" s="118"/>
      <c r="R292" s="118"/>
      <c r="S292" s="120">
        <f t="shared" si="44"/>
        <v>0</v>
      </c>
      <c r="T292" s="119" t="b">
        <f t="shared" si="45"/>
        <v>0</v>
      </c>
      <c r="U292" s="121"/>
      <c r="V292" s="122">
        <f t="shared" si="52"/>
        <v>0</v>
      </c>
      <c r="W292" s="123">
        <f t="shared" si="53"/>
        <v>0</v>
      </c>
    </row>
    <row r="293" spans="1:23" ht="15.5" x14ac:dyDescent="0.35">
      <c r="A293" s="114"/>
      <c r="B293" s="115"/>
      <c r="C293" s="116">
        <v>0</v>
      </c>
      <c r="D293" s="555"/>
      <c r="E293" s="117">
        <f t="shared" si="48"/>
        <v>0</v>
      </c>
      <c r="F293" s="118"/>
      <c r="G293" s="119" t="b">
        <f t="shared" si="49"/>
        <v>0</v>
      </c>
      <c r="H293" s="118"/>
      <c r="I293" s="119" t="b">
        <f t="shared" si="54"/>
        <v>0</v>
      </c>
      <c r="J293" s="118"/>
      <c r="K293" s="120" t="b">
        <f t="shared" si="50"/>
        <v>0</v>
      </c>
      <c r="L293" s="118"/>
      <c r="M293" s="120" t="b">
        <f t="shared" si="51"/>
        <v>0</v>
      </c>
      <c r="N293" s="299"/>
      <c r="O293" s="120" t="b">
        <f t="shared" si="46"/>
        <v>0</v>
      </c>
      <c r="P293" s="120" t="b">
        <f t="shared" si="47"/>
        <v>0</v>
      </c>
      <c r="Q293" s="118"/>
      <c r="R293" s="118"/>
      <c r="S293" s="120">
        <f t="shared" si="44"/>
        <v>0</v>
      </c>
      <c r="T293" s="119" t="b">
        <f t="shared" si="45"/>
        <v>0</v>
      </c>
      <c r="U293" s="121"/>
      <c r="V293" s="122">
        <f t="shared" si="52"/>
        <v>0</v>
      </c>
      <c r="W293" s="123">
        <f t="shared" si="53"/>
        <v>0</v>
      </c>
    </row>
    <row r="294" spans="1:23" ht="15.5" x14ac:dyDescent="0.35">
      <c r="A294" s="114"/>
      <c r="B294" s="115"/>
      <c r="C294" s="116">
        <v>0</v>
      </c>
      <c r="D294" s="555"/>
      <c r="E294" s="117">
        <f t="shared" si="48"/>
        <v>0</v>
      </c>
      <c r="F294" s="118"/>
      <c r="G294" s="119" t="b">
        <f t="shared" si="49"/>
        <v>0</v>
      </c>
      <c r="H294" s="118"/>
      <c r="I294" s="119" t="b">
        <f t="shared" si="54"/>
        <v>0</v>
      </c>
      <c r="J294" s="118"/>
      <c r="K294" s="120" t="b">
        <f t="shared" si="50"/>
        <v>0</v>
      </c>
      <c r="L294" s="118"/>
      <c r="M294" s="120" t="b">
        <f t="shared" si="51"/>
        <v>0</v>
      </c>
      <c r="N294" s="299"/>
      <c r="O294" s="120" t="b">
        <f t="shared" si="46"/>
        <v>0</v>
      </c>
      <c r="P294" s="120" t="b">
        <f t="shared" si="47"/>
        <v>0</v>
      </c>
      <c r="Q294" s="118"/>
      <c r="R294" s="118"/>
      <c r="S294" s="120">
        <f t="shared" si="44"/>
        <v>0</v>
      </c>
      <c r="T294" s="119" t="b">
        <f t="shared" si="45"/>
        <v>0</v>
      </c>
      <c r="U294" s="121"/>
      <c r="V294" s="122">
        <f t="shared" si="52"/>
        <v>0</v>
      </c>
      <c r="W294" s="123">
        <f t="shared" si="53"/>
        <v>0</v>
      </c>
    </row>
    <row r="295" spans="1:23" ht="15.5" x14ac:dyDescent="0.35">
      <c r="A295" s="114"/>
      <c r="B295" s="115"/>
      <c r="C295" s="116">
        <v>0</v>
      </c>
      <c r="D295" s="555"/>
      <c r="E295" s="117">
        <f t="shared" si="48"/>
        <v>0</v>
      </c>
      <c r="F295" s="118"/>
      <c r="G295" s="119" t="b">
        <f t="shared" si="49"/>
        <v>0</v>
      </c>
      <c r="H295" s="118"/>
      <c r="I295" s="119" t="b">
        <f t="shared" si="54"/>
        <v>0</v>
      </c>
      <c r="J295" s="118"/>
      <c r="K295" s="120" t="b">
        <f t="shared" si="50"/>
        <v>0</v>
      </c>
      <c r="L295" s="118"/>
      <c r="M295" s="120" t="b">
        <f t="shared" si="51"/>
        <v>0</v>
      </c>
      <c r="N295" s="299"/>
      <c r="O295" s="120" t="b">
        <f t="shared" si="46"/>
        <v>0</v>
      </c>
      <c r="P295" s="120" t="b">
        <f t="shared" si="47"/>
        <v>0</v>
      </c>
      <c r="Q295" s="118"/>
      <c r="R295" s="118"/>
      <c r="S295" s="120">
        <f t="shared" si="44"/>
        <v>0</v>
      </c>
      <c r="T295" s="119" t="b">
        <f t="shared" si="45"/>
        <v>0</v>
      </c>
      <c r="U295" s="121"/>
      <c r="V295" s="122">
        <f t="shared" si="52"/>
        <v>0</v>
      </c>
      <c r="W295" s="123">
        <f t="shared" si="53"/>
        <v>0</v>
      </c>
    </row>
    <row r="296" spans="1:23" ht="15.5" x14ac:dyDescent="0.35">
      <c r="A296" s="114"/>
      <c r="B296" s="115"/>
      <c r="C296" s="116">
        <v>0</v>
      </c>
      <c r="D296" s="555"/>
      <c r="E296" s="117">
        <f t="shared" si="48"/>
        <v>0</v>
      </c>
      <c r="F296" s="118"/>
      <c r="G296" s="119" t="b">
        <f t="shared" si="49"/>
        <v>0</v>
      </c>
      <c r="H296" s="118"/>
      <c r="I296" s="119" t="b">
        <f t="shared" si="54"/>
        <v>0</v>
      </c>
      <c r="J296" s="118"/>
      <c r="K296" s="120" t="b">
        <f t="shared" si="50"/>
        <v>0</v>
      </c>
      <c r="L296" s="118"/>
      <c r="M296" s="120" t="b">
        <f t="shared" si="51"/>
        <v>0</v>
      </c>
      <c r="N296" s="299"/>
      <c r="O296" s="120" t="b">
        <f t="shared" si="46"/>
        <v>0</v>
      </c>
      <c r="P296" s="120" t="b">
        <f t="shared" si="47"/>
        <v>0</v>
      </c>
      <c r="Q296" s="118"/>
      <c r="R296" s="118"/>
      <c r="S296" s="120">
        <f t="shared" si="44"/>
        <v>0</v>
      </c>
      <c r="T296" s="119" t="b">
        <f t="shared" si="45"/>
        <v>0</v>
      </c>
      <c r="U296" s="121"/>
      <c r="V296" s="122">
        <f t="shared" si="52"/>
        <v>0</v>
      </c>
      <c r="W296" s="123">
        <f t="shared" si="53"/>
        <v>0</v>
      </c>
    </row>
    <row r="297" spans="1:23" ht="15.5" x14ac:dyDescent="0.35">
      <c r="A297" s="114"/>
      <c r="B297" s="115"/>
      <c r="C297" s="116">
        <v>0</v>
      </c>
      <c r="D297" s="555"/>
      <c r="E297" s="117">
        <f t="shared" si="48"/>
        <v>0</v>
      </c>
      <c r="F297" s="118"/>
      <c r="G297" s="119" t="b">
        <f t="shared" si="49"/>
        <v>0</v>
      </c>
      <c r="H297" s="118"/>
      <c r="I297" s="119" t="b">
        <f t="shared" si="54"/>
        <v>0</v>
      </c>
      <c r="J297" s="118"/>
      <c r="K297" s="120" t="b">
        <f t="shared" si="50"/>
        <v>0</v>
      </c>
      <c r="L297" s="118"/>
      <c r="M297" s="120" t="b">
        <f t="shared" si="51"/>
        <v>0</v>
      </c>
      <c r="N297" s="299"/>
      <c r="O297" s="120" t="b">
        <f t="shared" si="46"/>
        <v>0</v>
      </c>
      <c r="P297" s="120" t="b">
        <f t="shared" si="47"/>
        <v>0</v>
      </c>
      <c r="Q297" s="118"/>
      <c r="R297" s="118"/>
      <c r="S297" s="120">
        <f t="shared" si="44"/>
        <v>0</v>
      </c>
      <c r="T297" s="119" t="b">
        <f t="shared" si="45"/>
        <v>0</v>
      </c>
      <c r="U297" s="121"/>
      <c r="V297" s="122">
        <f t="shared" si="52"/>
        <v>0</v>
      </c>
      <c r="W297" s="123">
        <f t="shared" si="53"/>
        <v>0</v>
      </c>
    </row>
    <row r="298" spans="1:23" ht="15.5" x14ac:dyDescent="0.35">
      <c r="A298" s="114"/>
      <c r="B298" s="115"/>
      <c r="C298" s="116">
        <v>0</v>
      </c>
      <c r="D298" s="555"/>
      <c r="E298" s="117">
        <f t="shared" si="48"/>
        <v>0</v>
      </c>
      <c r="F298" s="118"/>
      <c r="G298" s="119" t="b">
        <f t="shared" si="49"/>
        <v>0</v>
      </c>
      <c r="H298" s="118"/>
      <c r="I298" s="119" t="b">
        <f t="shared" si="54"/>
        <v>0</v>
      </c>
      <c r="J298" s="118"/>
      <c r="K298" s="120" t="b">
        <f t="shared" si="50"/>
        <v>0</v>
      </c>
      <c r="L298" s="118"/>
      <c r="M298" s="120" t="b">
        <f t="shared" si="51"/>
        <v>0</v>
      </c>
      <c r="N298" s="299"/>
      <c r="O298" s="120" t="b">
        <f t="shared" si="46"/>
        <v>0</v>
      </c>
      <c r="P298" s="120" t="b">
        <f t="shared" si="47"/>
        <v>0</v>
      </c>
      <c r="Q298" s="118"/>
      <c r="R298" s="118"/>
      <c r="S298" s="120">
        <f t="shared" si="44"/>
        <v>0</v>
      </c>
      <c r="T298" s="119" t="b">
        <f t="shared" si="45"/>
        <v>0</v>
      </c>
      <c r="U298" s="121"/>
      <c r="V298" s="122">
        <f t="shared" si="52"/>
        <v>0</v>
      </c>
      <c r="W298" s="123">
        <f t="shared" si="53"/>
        <v>0</v>
      </c>
    </row>
    <row r="299" spans="1:23" ht="15.5" x14ac:dyDescent="0.35">
      <c r="A299" s="114"/>
      <c r="B299" s="115"/>
      <c r="C299" s="116">
        <v>0</v>
      </c>
      <c r="D299" s="555"/>
      <c r="E299" s="117">
        <f t="shared" si="48"/>
        <v>0</v>
      </c>
      <c r="F299" s="118"/>
      <c r="G299" s="119" t="b">
        <f t="shared" si="49"/>
        <v>0</v>
      </c>
      <c r="H299" s="118"/>
      <c r="I299" s="119" t="b">
        <f t="shared" si="54"/>
        <v>0</v>
      </c>
      <c r="J299" s="118"/>
      <c r="K299" s="120" t="b">
        <f t="shared" si="50"/>
        <v>0</v>
      </c>
      <c r="L299" s="118"/>
      <c r="M299" s="120" t="b">
        <f t="shared" si="51"/>
        <v>0</v>
      </c>
      <c r="N299" s="299"/>
      <c r="O299" s="120" t="b">
        <f t="shared" si="46"/>
        <v>0</v>
      </c>
      <c r="P299" s="120" t="b">
        <f t="shared" si="47"/>
        <v>0</v>
      </c>
      <c r="Q299" s="118"/>
      <c r="R299" s="118"/>
      <c r="S299" s="120">
        <f t="shared" si="44"/>
        <v>0</v>
      </c>
      <c r="T299" s="119" t="b">
        <f t="shared" si="45"/>
        <v>0</v>
      </c>
      <c r="U299" s="121"/>
      <c r="V299" s="122">
        <f t="shared" si="52"/>
        <v>0</v>
      </c>
      <c r="W299" s="123">
        <f t="shared" si="53"/>
        <v>0</v>
      </c>
    </row>
    <row r="300" spans="1:23" ht="15.5" x14ac:dyDescent="0.35">
      <c r="A300" s="114"/>
      <c r="B300" s="115"/>
      <c r="C300" s="116">
        <v>0</v>
      </c>
      <c r="D300" s="555"/>
      <c r="E300" s="117">
        <f t="shared" si="48"/>
        <v>0</v>
      </c>
      <c r="F300" s="118"/>
      <c r="G300" s="119" t="b">
        <f t="shared" si="49"/>
        <v>0</v>
      </c>
      <c r="H300" s="118"/>
      <c r="I300" s="119" t="b">
        <f t="shared" si="54"/>
        <v>0</v>
      </c>
      <c r="J300" s="118"/>
      <c r="K300" s="120" t="b">
        <f t="shared" si="50"/>
        <v>0</v>
      </c>
      <c r="L300" s="118"/>
      <c r="M300" s="120" t="b">
        <f t="shared" si="51"/>
        <v>0</v>
      </c>
      <c r="N300" s="299"/>
      <c r="O300" s="120" t="b">
        <f t="shared" si="46"/>
        <v>0</v>
      </c>
      <c r="P300" s="120" t="b">
        <f t="shared" si="47"/>
        <v>0</v>
      </c>
      <c r="Q300" s="118"/>
      <c r="R300" s="118"/>
      <c r="S300" s="120">
        <f t="shared" si="44"/>
        <v>0</v>
      </c>
      <c r="T300" s="119" t="b">
        <f t="shared" si="45"/>
        <v>0</v>
      </c>
      <c r="U300" s="121"/>
      <c r="V300" s="122">
        <f t="shared" si="52"/>
        <v>0</v>
      </c>
      <c r="W300" s="123">
        <f t="shared" si="53"/>
        <v>0</v>
      </c>
    </row>
    <row r="301" spans="1:23" ht="15.5" x14ac:dyDescent="0.35">
      <c r="A301" s="114"/>
      <c r="B301" s="115"/>
      <c r="C301" s="116">
        <v>0</v>
      </c>
      <c r="D301" s="555"/>
      <c r="E301" s="117">
        <f t="shared" si="48"/>
        <v>0</v>
      </c>
      <c r="F301" s="118"/>
      <c r="G301" s="119" t="b">
        <f t="shared" si="49"/>
        <v>0</v>
      </c>
      <c r="H301" s="118"/>
      <c r="I301" s="119" t="b">
        <f t="shared" si="54"/>
        <v>0</v>
      </c>
      <c r="J301" s="118"/>
      <c r="K301" s="120" t="b">
        <f t="shared" si="50"/>
        <v>0</v>
      </c>
      <c r="L301" s="118"/>
      <c r="M301" s="120" t="b">
        <f t="shared" si="51"/>
        <v>0</v>
      </c>
      <c r="N301" s="299"/>
      <c r="O301" s="120" t="b">
        <f t="shared" si="46"/>
        <v>0</v>
      </c>
      <c r="P301" s="120" t="b">
        <f t="shared" si="47"/>
        <v>0</v>
      </c>
      <c r="Q301" s="118"/>
      <c r="R301" s="118"/>
      <c r="S301" s="120">
        <f t="shared" si="44"/>
        <v>0</v>
      </c>
      <c r="T301" s="119" t="b">
        <f t="shared" si="45"/>
        <v>0</v>
      </c>
      <c r="U301" s="121"/>
      <c r="V301" s="122">
        <f t="shared" si="52"/>
        <v>0</v>
      </c>
      <c r="W301" s="123">
        <f t="shared" si="53"/>
        <v>0</v>
      </c>
    </row>
    <row r="302" spans="1:23" ht="15.5" x14ac:dyDescent="0.35">
      <c r="A302" s="114"/>
      <c r="B302" s="115"/>
      <c r="C302" s="116">
        <v>0</v>
      </c>
      <c r="D302" s="555"/>
      <c r="E302" s="117">
        <f t="shared" si="48"/>
        <v>0</v>
      </c>
      <c r="F302" s="118"/>
      <c r="G302" s="119" t="b">
        <f t="shared" si="49"/>
        <v>0</v>
      </c>
      <c r="H302" s="118"/>
      <c r="I302" s="119" t="b">
        <f t="shared" si="54"/>
        <v>0</v>
      </c>
      <c r="J302" s="118"/>
      <c r="K302" s="120" t="b">
        <f t="shared" si="50"/>
        <v>0</v>
      </c>
      <c r="L302" s="118"/>
      <c r="M302" s="120" t="b">
        <f t="shared" si="51"/>
        <v>0</v>
      </c>
      <c r="N302" s="299"/>
      <c r="O302" s="120" t="b">
        <f t="shared" si="46"/>
        <v>0</v>
      </c>
      <c r="P302" s="120" t="b">
        <f t="shared" si="47"/>
        <v>0</v>
      </c>
      <c r="Q302" s="118"/>
      <c r="R302" s="118"/>
      <c r="S302" s="120">
        <f t="shared" si="44"/>
        <v>0</v>
      </c>
      <c r="T302" s="119" t="b">
        <f t="shared" si="45"/>
        <v>0</v>
      </c>
      <c r="U302" s="121"/>
      <c r="V302" s="122">
        <f t="shared" si="52"/>
        <v>0</v>
      </c>
      <c r="W302" s="123">
        <f t="shared" si="53"/>
        <v>0</v>
      </c>
    </row>
    <row r="303" spans="1:23" ht="15.5" x14ac:dyDescent="0.35">
      <c r="A303" s="114"/>
      <c r="B303" s="115"/>
      <c r="C303" s="116">
        <v>0</v>
      </c>
      <c r="D303" s="555"/>
      <c r="E303" s="117">
        <f t="shared" si="48"/>
        <v>0</v>
      </c>
      <c r="F303" s="118"/>
      <c r="G303" s="119" t="b">
        <f t="shared" si="49"/>
        <v>0</v>
      </c>
      <c r="H303" s="118"/>
      <c r="I303" s="119" t="b">
        <f t="shared" si="54"/>
        <v>0</v>
      </c>
      <c r="J303" s="118"/>
      <c r="K303" s="120" t="b">
        <f t="shared" si="50"/>
        <v>0</v>
      </c>
      <c r="L303" s="118"/>
      <c r="M303" s="120" t="b">
        <f t="shared" si="51"/>
        <v>0</v>
      </c>
      <c r="N303" s="299"/>
      <c r="O303" s="120" t="b">
        <f t="shared" si="46"/>
        <v>0</v>
      </c>
      <c r="P303" s="120" t="b">
        <f t="shared" si="47"/>
        <v>0</v>
      </c>
      <c r="Q303" s="118"/>
      <c r="R303" s="118"/>
      <c r="S303" s="120">
        <f t="shared" si="44"/>
        <v>0</v>
      </c>
      <c r="T303" s="119" t="b">
        <f t="shared" si="45"/>
        <v>0</v>
      </c>
      <c r="U303" s="121"/>
      <c r="V303" s="122">
        <f t="shared" si="52"/>
        <v>0</v>
      </c>
      <c r="W303" s="123">
        <f t="shared" si="53"/>
        <v>0</v>
      </c>
    </row>
    <row r="304" spans="1:23" ht="15.5" x14ac:dyDescent="0.35">
      <c r="A304" s="114"/>
      <c r="B304" s="115"/>
      <c r="C304" s="116">
        <v>0</v>
      </c>
      <c r="D304" s="555"/>
      <c r="E304" s="117">
        <f t="shared" si="48"/>
        <v>0</v>
      </c>
      <c r="F304" s="118"/>
      <c r="G304" s="119" t="b">
        <f t="shared" si="49"/>
        <v>0</v>
      </c>
      <c r="H304" s="118"/>
      <c r="I304" s="119" t="b">
        <f t="shared" si="54"/>
        <v>0</v>
      </c>
      <c r="J304" s="118"/>
      <c r="K304" s="120" t="b">
        <f t="shared" si="50"/>
        <v>0</v>
      </c>
      <c r="L304" s="118"/>
      <c r="M304" s="120" t="b">
        <f t="shared" si="51"/>
        <v>0</v>
      </c>
      <c r="N304" s="299"/>
      <c r="O304" s="120" t="b">
        <f t="shared" si="46"/>
        <v>0</v>
      </c>
      <c r="P304" s="120" t="b">
        <f t="shared" si="47"/>
        <v>0</v>
      </c>
      <c r="Q304" s="118"/>
      <c r="R304" s="118"/>
      <c r="S304" s="120">
        <f t="shared" si="44"/>
        <v>0</v>
      </c>
      <c r="T304" s="119" t="b">
        <f t="shared" si="45"/>
        <v>0</v>
      </c>
      <c r="U304" s="121"/>
      <c r="V304" s="122">
        <f t="shared" si="52"/>
        <v>0</v>
      </c>
      <c r="W304" s="123">
        <f t="shared" si="53"/>
        <v>0</v>
      </c>
    </row>
    <row r="305" spans="1:23" ht="15.5" x14ac:dyDescent="0.35">
      <c r="A305" s="114"/>
      <c r="B305" s="115"/>
      <c r="C305" s="116">
        <v>0</v>
      </c>
      <c r="D305" s="555"/>
      <c r="E305" s="117">
        <f t="shared" si="48"/>
        <v>0</v>
      </c>
      <c r="F305" s="118"/>
      <c r="G305" s="119" t="b">
        <f t="shared" si="49"/>
        <v>0</v>
      </c>
      <c r="H305" s="118"/>
      <c r="I305" s="119" t="b">
        <f t="shared" si="54"/>
        <v>0</v>
      </c>
      <c r="J305" s="118"/>
      <c r="K305" s="120" t="b">
        <f t="shared" si="50"/>
        <v>0</v>
      </c>
      <c r="L305" s="118"/>
      <c r="M305" s="120" t="b">
        <f t="shared" si="51"/>
        <v>0</v>
      </c>
      <c r="N305" s="299"/>
      <c r="O305" s="120" t="b">
        <f t="shared" si="46"/>
        <v>0</v>
      </c>
      <c r="P305" s="120" t="b">
        <f t="shared" si="47"/>
        <v>0</v>
      </c>
      <c r="Q305" s="118"/>
      <c r="R305" s="118"/>
      <c r="S305" s="120">
        <f t="shared" si="44"/>
        <v>0</v>
      </c>
      <c r="T305" s="119" t="b">
        <f t="shared" si="45"/>
        <v>0</v>
      </c>
      <c r="U305" s="121"/>
      <c r="V305" s="122">
        <f t="shared" si="52"/>
        <v>0</v>
      </c>
      <c r="W305" s="123">
        <f t="shared" si="53"/>
        <v>0</v>
      </c>
    </row>
    <row r="306" spans="1:23" ht="15.5" x14ac:dyDescent="0.35">
      <c r="A306" s="114"/>
      <c r="B306" s="115"/>
      <c r="C306" s="116">
        <v>0</v>
      </c>
      <c r="D306" s="555"/>
      <c r="E306" s="117">
        <f t="shared" si="48"/>
        <v>0</v>
      </c>
      <c r="F306" s="118"/>
      <c r="G306" s="119" t="b">
        <f t="shared" si="49"/>
        <v>0</v>
      </c>
      <c r="H306" s="118"/>
      <c r="I306" s="119" t="b">
        <f t="shared" si="54"/>
        <v>0</v>
      </c>
      <c r="J306" s="118"/>
      <c r="K306" s="120" t="b">
        <f t="shared" si="50"/>
        <v>0</v>
      </c>
      <c r="L306" s="118"/>
      <c r="M306" s="120" t="b">
        <f t="shared" si="51"/>
        <v>0</v>
      </c>
      <c r="N306" s="299"/>
      <c r="O306" s="120" t="b">
        <f t="shared" si="46"/>
        <v>0</v>
      </c>
      <c r="P306" s="120" t="b">
        <f t="shared" si="47"/>
        <v>0</v>
      </c>
      <c r="Q306" s="118"/>
      <c r="R306" s="118"/>
      <c r="S306" s="120">
        <f t="shared" si="44"/>
        <v>0</v>
      </c>
      <c r="T306" s="119" t="b">
        <f t="shared" si="45"/>
        <v>0</v>
      </c>
      <c r="U306" s="121"/>
      <c r="V306" s="122">
        <f t="shared" si="52"/>
        <v>0</v>
      </c>
      <c r="W306" s="123">
        <f t="shared" si="53"/>
        <v>0</v>
      </c>
    </row>
    <row r="307" spans="1:23" ht="15.5" x14ac:dyDescent="0.35">
      <c r="A307" s="114"/>
      <c r="B307" s="115"/>
      <c r="C307" s="116">
        <v>0</v>
      </c>
      <c r="D307" s="555"/>
      <c r="E307" s="117">
        <f t="shared" si="48"/>
        <v>0</v>
      </c>
      <c r="F307" s="118"/>
      <c r="G307" s="119" t="b">
        <f t="shared" si="49"/>
        <v>0</v>
      </c>
      <c r="H307" s="118"/>
      <c r="I307" s="119" t="b">
        <f t="shared" si="54"/>
        <v>0</v>
      </c>
      <c r="J307" s="118"/>
      <c r="K307" s="120" t="b">
        <f t="shared" si="50"/>
        <v>0</v>
      </c>
      <c r="L307" s="118"/>
      <c r="M307" s="120" t="b">
        <f t="shared" si="51"/>
        <v>0</v>
      </c>
      <c r="N307" s="299"/>
      <c r="O307" s="120" t="b">
        <f t="shared" si="46"/>
        <v>0</v>
      </c>
      <c r="P307" s="120" t="b">
        <f t="shared" si="47"/>
        <v>0</v>
      </c>
      <c r="Q307" s="118"/>
      <c r="R307" s="118"/>
      <c r="S307" s="120">
        <f t="shared" si="44"/>
        <v>0</v>
      </c>
      <c r="T307" s="119" t="b">
        <f t="shared" si="45"/>
        <v>0</v>
      </c>
      <c r="U307" s="121"/>
      <c r="V307" s="122">
        <f t="shared" si="52"/>
        <v>0</v>
      </c>
      <c r="W307" s="123">
        <f t="shared" si="53"/>
        <v>0</v>
      </c>
    </row>
    <row r="308" spans="1:23" ht="15.5" x14ac:dyDescent="0.35">
      <c r="A308" s="114"/>
      <c r="B308" s="115"/>
      <c r="C308" s="116">
        <v>0</v>
      </c>
      <c r="D308" s="555"/>
      <c r="E308" s="117">
        <f t="shared" si="48"/>
        <v>0</v>
      </c>
      <c r="F308" s="118"/>
      <c r="G308" s="119" t="b">
        <f t="shared" si="49"/>
        <v>0</v>
      </c>
      <c r="H308" s="118"/>
      <c r="I308" s="119" t="b">
        <f t="shared" si="54"/>
        <v>0</v>
      </c>
      <c r="J308" s="118"/>
      <c r="K308" s="120" t="b">
        <f t="shared" si="50"/>
        <v>0</v>
      </c>
      <c r="L308" s="118"/>
      <c r="M308" s="120" t="b">
        <f t="shared" si="51"/>
        <v>0</v>
      </c>
      <c r="N308" s="299"/>
      <c r="O308" s="120" t="b">
        <f t="shared" si="46"/>
        <v>0</v>
      </c>
      <c r="P308" s="120" t="b">
        <f t="shared" si="47"/>
        <v>0</v>
      </c>
      <c r="Q308" s="118"/>
      <c r="R308" s="118"/>
      <c r="S308" s="120">
        <f t="shared" si="44"/>
        <v>0</v>
      </c>
      <c r="T308" s="119" t="b">
        <f t="shared" si="45"/>
        <v>0</v>
      </c>
      <c r="U308" s="121"/>
      <c r="V308" s="122">
        <f t="shared" si="52"/>
        <v>0</v>
      </c>
      <c r="W308" s="123">
        <f t="shared" si="53"/>
        <v>0</v>
      </c>
    </row>
    <row r="309" spans="1:23" ht="15.5" x14ac:dyDescent="0.35">
      <c r="A309" s="114"/>
      <c r="B309" s="115"/>
      <c r="C309" s="116">
        <v>0</v>
      </c>
      <c r="D309" s="555"/>
      <c r="E309" s="117">
        <f t="shared" si="48"/>
        <v>0</v>
      </c>
      <c r="F309" s="118"/>
      <c r="G309" s="119" t="b">
        <f t="shared" si="49"/>
        <v>0</v>
      </c>
      <c r="H309" s="118"/>
      <c r="I309" s="119" t="b">
        <f t="shared" si="54"/>
        <v>0</v>
      </c>
      <c r="J309" s="118"/>
      <c r="K309" s="120" t="b">
        <f t="shared" si="50"/>
        <v>0</v>
      </c>
      <c r="L309" s="118"/>
      <c r="M309" s="120" t="b">
        <f t="shared" si="51"/>
        <v>0</v>
      </c>
      <c r="N309" s="299"/>
      <c r="O309" s="120" t="b">
        <f t="shared" si="46"/>
        <v>0</v>
      </c>
      <c r="P309" s="120" t="b">
        <f t="shared" si="47"/>
        <v>0</v>
      </c>
      <c r="Q309" s="118"/>
      <c r="R309" s="118"/>
      <c r="S309" s="120">
        <f t="shared" si="44"/>
        <v>0</v>
      </c>
      <c r="T309" s="119" t="b">
        <f t="shared" si="45"/>
        <v>0</v>
      </c>
      <c r="U309" s="121"/>
      <c r="V309" s="122">
        <f t="shared" si="52"/>
        <v>0</v>
      </c>
      <c r="W309" s="123">
        <f t="shared" si="53"/>
        <v>0</v>
      </c>
    </row>
    <row r="310" spans="1:23" ht="15.5" x14ac:dyDescent="0.35">
      <c r="A310" s="114"/>
      <c r="B310" s="115"/>
      <c r="C310" s="116">
        <v>0</v>
      </c>
      <c r="D310" s="555"/>
      <c r="E310" s="117">
        <f t="shared" si="48"/>
        <v>0</v>
      </c>
      <c r="F310" s="118"/>
      <c r="G310" s="119" t="b">
        <f t="shared" si="49"/>
        <v>0</v>
      </c>
      <c r="H310" s="118"/>
      <c r="I310" s="119" t="b">
        <f t="shared" si="54"/>
        <v>0</v>
      </c>
      <c r="J310" s="118"/>
      <c r="K310" s="120" t="b">
        <f t="shared" si="50"/>
        <v>0</v>
      </c>
      <c r="L310" s="118"/>
      <c r="M310" s="120" t="b">
        <f t="shared" si="51"/>
        <v>0</v>
      </c>
      <c r="N310" s="299"/>
      <c r="O310" s="120" t="b">
        <f t="shared" si="46"/>
        <v>0</v>
      </c>
      <c r="P310" s="120" t="b">
        <f t="shared" si="47"/>
        <v>0</v>
      </c>
      <c r="Q310" s="118"/>
      <c r="R310" s="118"/>
      <c r="S310" s="120">
        <f t="shared" si="44"/>
        <v>0</v>
      </c>
      <c r="T310" s="119" t="b">
        <f t="shared" si="45"/>
        <v>0</v>
      </c>
      <c r="U310" s="121"/>
      <c r="V310" s="122">
        <f t="shared" si="52"/>
        <v>0</v>
      </c>
      <c r="W310" s="123">
        <f t="shared" si="53"/>
        <v>0</v>
      </c>
    </row>
    <row r="311" spans="1:23" ht="15.5" x14ac:dyDescent="0.35">
      <c r="A311" s="114"/>
      <c r="B311" s="115"/>
      <c r="C311" s="116">
        <v>0</v>
      </c>
      <c r="D311" s="555"/>
      <c r="E311" s="117">
        <f t="shared" si="48"/>
        <v>0</v>
      </c>
      <c r="F311" s="118"/>
      <c r="G311" s="119" t="b">
        <f t="shared" si="49"/>
        <v>0</v>
      </c>
      <c r="H311" s="118"/>
      <c r="I311" s="119" t="b">
        <f t="shared" si="54"/>
        <v>0</v>
      </c>
      <c r="J311" s="118"/>
      <c r="K311" s="120" t="b">
        <f t="shared" si="50"/>
        <v>0</v>
      </c>
      <c r="L311" s="118"/>
      <c r="M311" s="120" t="b">
        <f t="shared" si="51"/>
        <v>0</v>
      </c>
      <c r="N311" s="299"/>
      <c r="O311" s="120" t="b">
        <f t="shared" si="46"/>
        <v>0</v>
      </c>
      <c r="P311" s="120" t="b">
        <f t="shared" si="47"/>
        <v>0</v>
      </c>
      <c r="Q311" s="118"/>
      <c r="R311" s="118"/>
      <c r="S311" s="120">
        <f t="shared" si="44"/>
        <v>0</v>
      </c>
      <c r="T311" s="119" t="b">
        <f t="shared" si="45"/>
        <v>0</v>
      </c>
      <c r="U311" s="121"/>
      <c r="V311" s="122">
        <f t="shared" si="52"/>
        <v>0</v>
      </c>
      <c r="W311" s="123">
        <f t="shared" si="53"/>
        <v>0</v>
      </c>
    </row>
    <row r="312" spans="1:23" ht="15.5" x14ac:dyDescent="0.35">
      <c r="A312" s="114"/>
      <c r="B312" s="115"/>
      <c r="C312" s="116">
        <v>0</v>
      </c>
      <c r="D312" s="555"/>
      <c r="E312" s="117">
        <f t="shared" si="48"/>
        <v>0</v>
      </c>
      <c r="F312" s="118"/>
      <c r="G312" s="119" t="b">
        <f t="shared" si="49"/>
        <v>0</v>
      </c>
      <c r="H312" s="118"/>
      <c r="I312" s="119" t="b">
        <f t="shared" si="54"/>
        <v>0</v>
      </c>
      <c r="J312" s="118"/>
      <c r="K312" s="120" t="b">
        <f t="shared" si="50"/>
        <v>0</v>
      </c>
      <c r="L312" s="118"/>
      <c r="M312" s="120" t="b">
        <f t="shared" si="51"/>
        <v>0</v>
      </c>
      <c r="N312" s="299"/>
      <c r="O312" s="120" t="b">
        <f t="shared" si="46"/>
        <v>0</v>
      </c>
      <c r="P312" s="120" t="b">
        <f t="shared" si="47"/>
        <v>0</v>
      </c>
      <c r="Q312" s="118"/>
      <c r="R312" s="118"/>
      <c r="S312" s="120">
        <f t="shared" si="44"/>
        <v>0</v>
      </c>
      <c r="T312" s="119" t="b">
        <f t="shared" si="45"/>
        <v>0</v>
      </c>
      <c r="U312" s="121"/>
      <c r="V312" s="122">
        <f t="shared" si="52"/>
        <v>0</v>
      </c>
      <c r="W312" s="123">
        <f t="shared" si="53"/>
        <v>0</v>
      </c>
    </row>
    <row r="313" spans="1:23" ht="15.5" x14ac:dyDescent="0.35">
      <c r="A313" s="114"/>
      <c r="B313" s="115"/>
      <c r="C313" s="116">
        <v>0</v>
      </c>
      <c r="D313" s="555"/>
      <c r="E313" s="117">
        <f t="shared" si="48"/>
        <v>0</v>
      </c>
      <c r="F313" s="118"/>
      <c r="G313" s="119" t="b">
        <f t="shared" si="49"/>
        <v>0</v>
      </c>
      <c r="H313" s="118"/>
      <c r="I313" s="119" t="b">
        <f t="shared" si="54"/>
        <v>0</v>
      </c>
      <c r="J313" s="118"/>
      <c r="K313" s="120" t="b">
        <f t="shared" si="50"/>
        <v>0</v>
      </c>
      <c r="L313" s="118"/>
      <c r="M313" s="120" t="b">
        <f t="shared" si="51"/>
        <v>0</v>
      </c>
      <c r="N313" s="299"/>
      <c r="O313" s="120" t="b">
        <f t="shared" si="46"/>
        <v>0</v>
      </c>
      <c r="P313" s="120" t="b">
        <f t="shared" si="47"/>
        <v>0</v>
      </c>
      <c r="Q313" s="118"/>
      <c r="R313" s="118"/>
      <c r="S313" s="120">
        <f t="shared" si="44"/>
        <v>0</v>
      </c>
      <c r="T313" s="119" t="b">
        <f t="shared" si="45"/>
        <v>0</v>
      </c>
      <c r="U313" s="121"/>
      <c r="V313" s="122">
        <f t="shared" si="52"/>
        <v>0</v>
      </c>
      <c r="W313" s="123">
        <f t="shared" si="53"/>
        <v>0</v>
      </c>
    </row>
    <row r="314" spans="1:23" ht="15.5" x14ac:dyDescent="0.35">
      <c r="A314" s="114"/>
      <c r="B314" s="115"/>
      <c r="C314" s="116">
        <v>0</v>
      </c>
      <c r="D314" s="555"/>
      <c r="E314" s="117">
        <f t="shared" si="48"/>
        <v>0</v>
      </c>
      <c r="F314" s="118"/>
      <c r="G314" s="119" t="b">
        <f t="shared" si="49"/>
        <v>0</v>
      </c>
      <c r="H314" s="118"/>
      <c r="I314" s="119" t="b">
        <f t="shared" si="54"/>
        <v>0</v>
      </c>
      <c r="J314" s="118"/>
      <c r="K314" s="120" t="b">
        <f t="shared" si="50"/>
        <v>0</v>
      </c>
      <c r="L314" s="118"/>
      <c r="M314" s="120" t="b">
        <f t="shared" si="51"/>
        <v>0</v>
      </c>
      <c r="N314" s="299"/>
      <c r="O314" s="120" t="b">
        <f t="shared" si="46"/>
        <v>0</v>
      </c>
      <c r="P314" s="120" t="b">
        <f t="shared" si="47"/>
        <v>0</v>
      </c>
      <c r="Q314" s="118"/>
      <c r="R314" s="118"/>
      <c r="S314" s="120">
        <f t="shared" si="44"/>
        <v>0</v>
      </c>
      <c r="T314" s="119" t="b">
        <f t="shared" si="45"/>
        <v>0</v>
      </c>
      <c r="U314" s="121"/>
      <c r="V314" s="122">
        <f t="shared" si="52"/>
        <v>0</v>
      </c>
      <c r="W314" s="123">
        <f t="shared" si="53"/>
        <v>0</v>
      </c>
    </row>
    <row r="315" spans="1:23" ht="15.5" x14ac:dyDescent="0.35">
      <c r="A315" s="114"/>
      <c r="B315" s="115"/>
      <c r="C315" s="116">
        <v>0</v>
      </c>
      <c r="D315" s="555"/>
      <c r="E315" s="117">
        <f t="shared" si="48"/>
        <v>0</v>
      </c>
      <c r="F315" s="118"/>
      <c r="G315" s="119" t="b">
        <f t="shared" si="49"/>
        <v>0</v>
      </c>
      <c r="H315" s="118"/>
      <c r="I315" s="119" t="b">
        <f t="shared" si="54"/>
        <v>0</v>
      </c>
      <c r="J315" s="118"/>
      <c r="K315" s="120" t="b">
        <f t="shared" si="50"/>
        <v>0</v>
      </c>
      <c r="L315" s="118"/>
      <c r="M315" s="120" t="b">
        <f t="shared" si="51"/>
        <v>0</v>
      </c>
      <c r="N315" s="299"/>
      <c r="O315" s="120" t="b">
        <f t="shared" si="46"/>
        <v>0</v>
      </c>
      <c r="P315" s="120" t="b">
        <f t="shared" si="47"/>
        <v>0</v>
      </c>
      <c r="Q315" s="118"/>
      <c r="R315" s="118"/>
      <c r="S315" s="120">
        <f t="shared" si="44"/>
        <v>0</v>
      </c>
      <c r="T315" s="119" t="b">
        <f t="shared" si="45"/>
        <v>0</v>
      </c>
      <c r="U315" s="121"/>
      <c r="V315" s="122">
        <f t="shared" si="52"/>
        <v>0</v>
      </c>
      <c r="W315" s="123">
        <f t="shared" si="53"/>
        <v>0</v>
      </c>
    </row>
    <row r="316" spans="1:23" ht="15.5" x14ac:dyDescent="0.35">
      <c r="A316" s="114"/>
      <c r="B316" s="115"/>
      <c r="C316" s="116">
        <v>0</v>
      </c>
      <c r="D316" s="555"/>
      <c r="E316" s="117">
        <f t="shared" si="48"/>
        <v>0</v>
      </c>
      <c r="F316" s="118"/>
      <c r="G316" s="119" t="b">
        <f t="shared" si="49"/>
        <v>0</v>
      </c>
      <c r="H316" s="118"/>
      <c r="I316" s="119" t="b">
        <f t="shared" si="54"/>
        <v>0</v>
      </c>
      <c r="J316" s="118"/>
      <c r="K316" s="120" t="b">
        <f t="shared" si="50"/>
        <v>0</v>
      </c>
      <c r="L316" s="118"/>
      <c r="M316" s="120" t="b">
        <f t="shared" si="51"/>
        <v>0</v>
      </c>
      <c r="N316" s="299"/>
      <c r="O316" s="120" t="b">
        <f t="shared" si="46"/>
        <v>0</v>
      </c>
      <c r="P316" s="120" t="b">
        <f t="shared" si="47"/>
        <v>0</v>
      </c>
      <c r="Q316" s="118"/>
      <c r="R316" s="118"/>
      <c r="S316" s="120">
        <f t="shared" si="44"/>
        <v>0</v>
      </c>
      <c r="T316" s="119" t="b">
        <f t="shared" si="45"/>
        <v>0</v>
      </c>
      <c r="U316" s="121"/>
      <c r="V316" s="122">
        <f t="shared" si="52"/>
        <v>0</v>
      </c>
      <c r="W316" s="123">
        <f t="shared" si="53"/>
        <v>0</v>
      </c>
    </row>
    <row r="317" spans="1:23" ht="15.5" x14ac:dyDescent="0.35">
      <c r="A317" s="114"/>
      <c r="B317" s="115"/>
      <c r="C317" s="116">
        <v>0</v>
      </c>
      <c r="D317" s="555"/>
      <c r="E317" s="117">
        <f t="shared" si="48"/>
        <v>0</v>
      </c>
      <c r="F317" s="118"/>
      <c r="G317" s="119" t="b">
        <f t="shared" si="49"/>
        <v>0</v>
      </c>
      <c r="H317" s="118"/>
      <c r="I317" s="119" t="b">
        <f t="shared" si="54"/>
        <v>0</v>
      </c>
      <c r="J317" s="118"/>
      <c r="K317" s="120" t="b">
        <f t="shared" si="50"/>
        <v>0</v>
      </c>
      <c r="L317" s="118"/>
      <c r="M317" s="120" t="b">
        <f t="shared" si="51"/>
        <v>0</v>
      </c>
      <c r="N317" s="299"/>
      <c r="O317" s="120" t="b">
        <f t="shared" si="46"/>
        <v>0</v>
      </c>
      <c r="P317" s="120" t="b">
        <f t="shared" si="47"/>
        <v>0</v>
      </c>
      <c r="Q317" s="118"/>
      <c r="R317" s="118"/>
      <c r="S317" s="120">
        <f t="shared" si="44"/>
        <v>0</v>
      </c>
      <c r="T317" s="119" t="b">
        <f t="shared" si="45"/>
        <v>0</v>
      </c>
      <c r="U317" s="121"/>
      <c r="V317" s="122">
        <f t="shared" si="52"/>
        <v>0</v>
      </c>
      <c r="W317" s="123">
        <f t="shared" si="53"/>
        <v>0</v>
      </c>
    </row>
    <row r="318" spans="1:23" ht="15.5" x14ac:dyDescent="0.35">
      <c r="A318" s="114"/>
      <c r="B318" s="115"/>
      <c r="C318" s="116">
        <v>0</v>
      </c>
      <c r="D318" s="555"/>
      <c r="E318" s="117">
        <f t="shared" si="48"/>
        <v>0</v>
      </c>
      <c r="F318" s="118"/>
      <c r="G318" s="119" t="b">
        <f t="shared" si="49"/>
        <v>0</v>
      </c>
      <c r="H318" s="118"/>
      <c r="I318" s="119" t="b">
        <f t="shared" si="54"/>
        <v>0</v>
      </c>
      <c r="J318" s="118"/>
      <c r="K318" s="120" t="b">
        <f t="shared" si="50"/>
        <v>0</v>
      </c>
      <c r="L318" s="118"/>
      <c r="M318" s="120" t="b">
        <f t="shared" si="51"/>
        <v>0</v>
      </c>
      <c r="N318" s="299"/>
      <c r="O318" s="120" t="b">
        <f t="shared" si="46"/>
        <v>0</v>
      </c>
      <c r="P318" s="120" t="b">
        <f t="shared" si="47"/>
        <v>0</v>
      </c>
      <c r="Q318" s="118"/>
      <c r="R318" s="118"/>
      <c r="S318" s="120">
        <f t="shared" si="44"/>
        <v>0</v>
      </c>
      <c r="T318" s="119" t="b">
        <f t="shared" si="45"/>
        <v>0</v>
      </c>
      <c r="U318" s="121"/>
      <c r="V318" s="122">
        <f t="shared" si="52"/>
        <v>0</v>
      </c>
      <c r="W318" s="123">
        <f t="shared" si="53"/>
        <v>0</v>
      </c>
    </row>
    <row r="319" spans="1:23" ht="15.5" x14ac:dyDescent="0.35">
      <c r="A319" s="114"/>
      <c r="B319" s="115"/>
      <c r="C319" s="116">
        <v>0</v>
      </c>
      <c r="D319" s="555"/>
      <c r="E319" s="117">
        <f t="shared" si="48"/>
        <v>0</v>
      </c>
      <c r="F319" s="118"/>
      <c r="G319" s="119" t="b">
        <f t="shared" si="49"/>
        <v>0</v>
      </c>
      <c r="H319" s="118"/>
      <c r="I319" s="119" t="b">
        <f t="shared" si="54"/>
        <v>0</v>
      </c>
      <c r="J319" s="118"/>
      <c r="K319" s="120" t="b">
        <f t="shared" si="50"/>
        <v>0</v>
      </c>
      <c r="L319" s="118"/>
      <c r="M319" s="120" t="b">
        <f t="shared" si="51"/>
        <v>0</v>
      </c>
      <c r="N319" s="299"/>
      <c r="O319" s="120" t="b">
        <f t="shared" si="46"/>
        <v>0</v>
      </c>
      <c r="P319" s="120" t="b">
        <f t="shared" si="47"/>
        <v>0</v>
      </c>
      <c r="Q319" s="118"/>
      <c r="R319" s="118"/>
      <c r="S319" s="120">
        <f t="shared" si="44"/>
        <v>0</v>
      </c>
      <c r="T319" s="119" t="b">
        <f t="shared" si="45"/>
        <v>0</v>
      </c>
      <c r="U319" s="121"/>
      <c r="V319" s="122">
        <f t="shared" si="52"/>
        <v>0</v>
      </c>
      <c r="W319" s="123">
        <f t="shared" si="53"/>
        <v>0</v>
      </c>
    </row>
    <row r="320" spans="1:23" ht="15.5" x14ac:dyDescent="0.35">
      <c r="A320" s="114"/>
      <c r="B320" s="115"/>
      <c r="C320" s="116">
        <v>0</v>
      </c>
      <c r="D320" s="555"/>
      <c r="E320" s="117">
        <f t="shared" si="48"/>
        <v>0</v>
      </c>
      <c r="F320" s="118"/>
      <c r="G320" s="119" t="b">
        <f t="shared" si="49"/>
        <v>0</v>
      </c>
      <c r="H320" s="118"/>
      <c r="I320" s="119" t="b">
        <f t="shared" si="54"/>
        <v>0</v>
      </c>
      <c r="J320" s="118"/>
      <c r="K320" s="120" t="b">
        <f t="shared" si="50"/>
        <v>0</v>
      </c>
      <c r="L320" s="118"/>
      <c r="M320" s="120" t="b">
        <f t="shared" si="51"/>
        <v>0</v>
      </c>
      <c r="N320" s="299"/>
      <c r="O320" s="120" t="b">
        <f t="shared" si="46"/>
        <v>0</v>
      </c>
      <c r="P320" s="120" t="b">
        <f t="shared" si="47"/>
        <v>0</v>
      </c>
      <c r="Q320" s="118"/>
      <c r="R320" s="118"/>
      <c r="S320" s="120">
        <f t="shared" si="44"/>
        <v>0</v>
      </c>
      <c r="T320" s="119" t="b">
        <f t="shared" si="45"/>
        <v>0</v>
      </c>
      <c r="U320" s="121"/>
      <c r="V320" s="122">
        <f t="shared" si="52"/>
        <v>0</v>
      </c>
      <c r="W320" s="123">
        <f t="shared" si="53"/>
        <v>0</v>
      </c>
    </row>
    <row r="321" spans="1:23" ht="15.5" x14ac:dyDescent="0.35">
      <c r="A321" s="114"/>
      <c r="B321" s="115"/>
      <c r="C321" s="116">
        <v>0</v>
      </c>
      <c r="D321" s="555"/>
      <c r="E321" s="117">
        <f t="shared" si="48"/>
        <v>0</v>
      </c>
      <c r="F321" s="118"/>
      <c r="G321" s="119" t="b">
        <f t="shared" si="49"/>
        <v>0</v>
      </c>
      <c r="H321" s="118"/>
      <c r="I321" s="119" t="b">
        <f t="shared" si="54"/>
        <v>0</v>
      </c>
      <c r="J321" s="118"/>
      <c r="K321" s="120" t="b">
        <f t="shared" si="50"/>
        <v>0</v>
      </c>
      <c r="L321" s="118"/>
      <c r="M321" s="120" t="b">
        <f t="shared" si="51"/>
        <v>0</v>
      </c>
      <c r="N321" s="299"/>
      <c r="O321" s="120" t="b">
        <f t="shared" si="46"/>
        <v>0</v>
      </c>
      <c r="P321" s="120" t="b">
        <f t="shared" si="47"/>
        <v>0</v>
      </c>
      <c r="Q321" s="118"/>
      <c r="R321" s="118"/>
      <c r="S321" s="120">
        <f t="shared" si="44"/>
        <v>0</v>
      </c>
      <c r="T321" s="119" t="b">
        <f t="shared" si="45"/>
        <v>0</v>
      </c>
      <c r="U321" s="121"/>
      <c r="V321" s="122">
        <f t="shared" si="52"/>
        <v>0</v>
      </c>
      <c r="W321" s="123">
        <f t="shared" si="53"/>
        <v>0</v>
      </c>
    </row>
    <row r="322" spans="1:23" ht="15.5" x14ac:dyDescent="0.35">
      <c r="A322" s="114"/>
      <c r="B322" s="115"/>
      <c r="C322" s="116">
        <v>0</v>
      </c>
      <c r="D322" s="555"/>
      <c r="E322" s="117">
        <f t="shared" si="48"/>
        <v>0</v>
      </c>
      <c r="F322" s="118"/>
      <c r="G322" s="119" t="b">
        <f t="shared" si="49"/>
        <v>0</v>
      </c>
      <c r="H322" s="118"/>
      <c r="I322" s="119" t="b">
        <f t="shared" si="54"/>
        <v>0</v>
      </c>
      <c r="J322" s="118"/>
      <c r="K322" s="120" t="b">
        <f t="shared" si="50"/>
        <v>0</v>
      </c>
      <c r="L322" s="118"/>
      <c r="M322" s="120" t="b">
        <f t="shared" si="51"/>
        <v>0</v>
      </c>
      <c r="N322" s="299"/>
      <c r="O322" s="120" t="b">
        <f t="shared" si="46"/>
        <v>0</v>
      </c>
      <c r="P322" s="120" t="b">
        <f t="shared" si="47"/>
        <v>0</v>
      </c>
      <c r="Q322" s="118"/>
      <c r="R322" s="118"/>
      <c r="S322" s="120">
        <f t="shared" si="44"/>
        <v>0</v>
      </c>
      <c r="T322" s="119" t="b">
        <f t="shared" si="45"/>
        <v>0</v>
      </c>
      <c r="U322" s="121"/>
      <c r="V322" s="122">
        <f t="shared" si="52"/>
        <v>0</v>
      </c>
      <c r="W322" s="123">
        <f t="shared" si="53"/>
        <v>0</v>
      </c>
    </row>
    <row r="323" spans="1:23" ht="15.5" x14ac:dyDescent="0.35">
      <c r="A323" s="114"/>
      <c r="B323" s="115"/>
      <c r="C323" s="116">
        <v>0</v>
      </c>
      <c r="D323" s="555"/>
      <c r="E323" s="117">
        <f t="shared" si="48"/>
        <v>0</v>
      </c>
      <c r="F323" s="118"/>
      <c r="G323" s="119" t="b">
        <f t="shared" si="49"/>
        <v>0</v>
      </c>
      <c r="H323" s="118"/>
      <c r="I323" s="119" t="b">
        <f t="shared" si="54"/>
        <v>0</v>
      </c>
      <c r="J323" s="118"/>
      <c r="K323" s="120" t="b">
        <f t="shared" si="50"/>
        <v>0</v>
      </c>
      <c r="L323" s="118"/>
      <c r="M323" s="120" t="b">
        <f t="shared" si="51"/>
        <v>0</v>
      </c>
      <c r="N323" s="299"/>
      <c r="O323" s="120" t="b">
        <f t="shared" si="46"/>
        <v>0</v>
      </c>
      <c r="P323" s="120" t="b">
        <f t="shared" si="47"/>
        <v>0</v>
      </c>
      <c r="Q323" s="118"/>
      <c r="R323" s="118"/>
      <c r="S323" s="120">
        <f t="shared" si="44"/>
        <v>0</v>
      </c>
      <c r="T323" s="119" t="b">
        <f t="shared" si="45"/>
        <v>0</v>
      </c>
      <c r="U323" s="121"/>
      <c r="V323" s="122">
        <f t="shared" si="52"/>
        <v>0</v>
      </c>
      <c r="W323" s="123">
        <f t="shared" si="53"/>
        <v>0</v>
      </c>
    </row>
    <row r="324" spans="1:23" ht="15.5" x14ac:dyDescent="0.35">
      <c r="A324" s="114"/>
      <c r="B324" s="115"/>
      <c r="C324" s="116">
        <v>0</v>
      </c>
      <c r="D324" s="555"/>
      <c r="E324" s="117">
        <f t="shared" si="48"/>
        <v>0</v>
      </c>
      <c r="F324" s="118"/>
      <c r="G324" s="119" t="b">
        <f t="shared" si="49"/>
        <v>0</v>
      </c>
      <c r="H324" s="118"/>
      <c r="I324" s="119" t="b">
        <f t="shared" si="54"/>
        <v>0</v>
      </c>
      <c r="J324" s="118"/>
      <c r="K324" s="120" t="b">
        <f t="shared" si="50"/>
        <v>0</v>
      </c>
      <c r="L324" s="118"/>
      <c r="M324" s="120" t="b">
        <f t="shared" si="51"/>
        <v>0</v>
      </c>
      <c r="N324" s="299"/>
      <c r="O324" s="120" t="b">
        <f t="shared" si="46"/>
        <v>0</v>
      </c>
      <c r="P324" s="120" t="b">
        <f t="shared" si="47"/>
        <v>0</v>
      </c>
      <c r="Q324" s="118"/>
      <c r="R324" s="118"/>
      <c r="S324" s="120">
        <f t="shared" si="44"/>
        <v>0</v>
      </c>
      <c r="T324" s="119" t="b">
        <f t="shared" si="45"/>
        <v>0</v>
      </c>
      <c r="U324" s="121"/>
      <c r="V324" s="122">
        <f t="shared" si="52"/>
        <v>0</v>
      </c>
      <c r="W324" s="123">
        <f t="shared" si="53"/>
        <v>0</v>
      </c>
    </row>
    <row r="325" spans="1:23" ht="15.5" x14ac:dyDescent="0.35">
      <c r="A325" s="114"/>
      <c r="B325" s="115"/>
      <c r="C325" s="116">
        <v>0</v>
      </c>
      <c r="D325" s="555"/>
      <c r="E325" s="117">
        <f t="shared" si="48"/>
        <v>0</v>
      </c>
      <c r="F325" s="118"/>
      <c r="G325" s="119" t="b">
        <f t="shared" si="49"/>
        <v>0</v>
      </c>
      <c r="H325" s="118"/>
      <c r="I325" s="119" t="b">
        <f t="shared" si="54"/>
        <v>0</v>
      </c>
      <c r="J325" s="118"/>
      <c r="K325" s="120" t="b">
        <f t="shared" si="50"/>
        <v>0</v>
      </c>
      <c r="L325" s="118"/>
      <c r="M325" s="120" t="b">
        <f t="shared" si="51"/>
        <v>0</v>
      </c>
      <c r="N325" s="299"/>
      <c r="O325" s="120" t="b">
        <f t="shared" si="46"/>
        <v>0</v>
      </c>
      <c r="P325" s="120" t="b">
        <f t="shared" si="47"/>
        <v>0</v>
      </c>
      <c r="Q325" s="118"/>
      <c r="R325" s="118"/>
      <c r="S325" s="120">
        <f t="shared" si="44"/>
        <v>0</v>
      </c>
      <c r="T325" s="119" t="b">
        <f t="shared" si="45"/>
        <v>0</v>
      </c>
      <c r="U325" s="121"/>
      <c r="V325" s="122">
        <f t="shared" si="52"/>
        <v>0</v>
      </c>
      <c r="W325" s="123">
        <f t="shared" si="53"/>
        <v>0</v>
      </c>
    </row>
    <row r="326" spans="1:23" ht="15.5" x14ac:dyDescent="0.35">
      <c r="A326" s="114"/>
      <c r="B326" s="115"/>
      <c r="C326" s="116">
        <v>0</v>
      </c>
      <c r="D326" s="555"/>
      <c r="E326" s="117">
        <f t="shared" si="48"/>
        <v>0</v>
      </c>
      <c r="F326" s="118"/>
      <c r="G326" s="119" t="b">
        <f t="shared" si="49"/>
        <v>0</v>
      </c>
      <c r="H326" s="118"/>
      <c r="I326" s="119" t="b">
        <f t="shared" si="54"/>
        <v>0</v>
      </c>
      <c r="J326" s="118"/>
      <c r="K326" s="120" t="b">
        <f t="shared" si="50"/>
        <v>0</v>
      </c>
      <c r="L326" s="118"/>
      <c r="M326" s="120" t="b">
        <f t="shared" si="51"/>
        <v>0</v>
      </c>
      <c r="N326" s="299"/>
      <c r="O326" s="120" t="b">
        <f t="shared" si="46"/>
        <v>0</v>
      </c>
      <c r="P326" s="120" t="b">
        <f t="shared" si="47"/>
        <v>0</v>
      </c>
      <c r="Q326" s="118"/>
      <c r="R326" s="118"/>
      <c r="S326" s="120">
        <f t="shared" si="44"/>
        <v>0</v>
      </c>
      <c r="T326" s="119" t="b">
        <f t="shared" si="45"/>
        <v>0</v>
      </c>
      <c r="U326" s="121"/>
      <c r="V326" s="122">
        <f t="shared" si="52"/>
        <v>0</v>
      </c>
      <c r="W326" s="123">
        <f t="shared" si="53"/>
        <v>0</v>
      </c>
    </row>
    <row r="327" spans="1:23" ht="15.5" x14ac:dyDescent="0.35">
      <c r="A327" s="114"/>
      <c r="B327" s="115"/>
      <c r="C327" s="116">
        <v>0</v>
      </c>
      <c r="D327" s="555"/>
      <c r="E327" s="117">
        <f t="shared" si="48"/>
        <v>0</v>
      </c>
      <c r="F327" s="118"/>
      <c r="G327" s="119" t="b">
        <f t="shared" si="49"/>
        <v>0</v>
      </c>
      <c r="H327" s="118"/>
      <c r="I327" s="119" t="b">
        <f t="shared" si="54"/>
        <v>0</v>
      </c>
      <c r="J327" s="118"/>
      <c r="K327" s="120" t="b">
        <f t="shared" si="50"/>
        <v>0</v>
      </c>
      <c r="L327" s="118"/>
      <c r="M327" s="120" t="b">
        <f t="shared" si="51"/>
        <v>0</v>
      </c>
      <c r="N327" s="299"/>
      <c r="O327" s="120" t="b">
        <f t="shared" si="46"/>
        <v>0</v>
      </c>
      <c r="P327" s="120" t="b">
        <f t="shared" si="47"/>
        <v>0</v>
      </c>
      <c r="Q327" s="118"/>
      <c r="R327" s="118"/>
      <c r="S327" s="120">
        <f t="shared" si="44"/>
        <v>0</v>
      </c>
      <c r="T327" s="119" t="b">
        <f t="shared" si="45"/>
        <v>0</v>
      </c>
      <c r="U327" s="121"/>
      <c r="V327" s="122">
        <f t="shared" si="52"/>
        <v>0</v>
      </c>
      <c r="W327" s="123">
        <f t="shared" si="53"/>
        <v>0</v>
      </c>
    </row>
    <row r="328" spans="1:23" ht="15.5" x14ac:dyDescent="0.35">
      <c r="A328" s="114"/>
      <c r="B328" s="115"/>
      <c r="C328" s="116">
        <v>0</v>
      </c>
      <c r="D328" s="555"/>
      <c r="E328" s="117">
        <f t="shared" si="48"/>
        <v>0</v>
      </c>
      <c r="F328" s="118"/>
      <c r="G328" s="119" t="b">
        <f t="shared" si="49"/>
        <v>0</v>
      </c>
      <c r="H328" s="118"/>
      <c r="I328" s="119" t="b">
        <f t="shared" si="54"/>
        <v>0</v>
      </c>
      <c r="J328" s="118"/>
      <c r="K328" s="120" t="b">
        <f t="shared" si="50"/>
        <v>0</v>
      </c>
      <c r="L328" s="118"/>
      <c r="M328" s="120" t="b">
        <f t="shared" si="51"/>
        <v>0</v>
      </c>
      <c r="N328" s="299"/>
      <c r="O328" s="120" t="b">
        <f t="shared" si="46"/>
        <v>0</v>
      </c>
      <c r="P328" s="120" t="b">
        <f t="shared" si="47"/>
        <v>0</v>
      </c>
      <c r="Q328" s="118"/>
      <c r="R328" s="118"/>
      <c r="S328" s="120">
        <f t="shared" si="44"/>
        <v>0</v>
      </c>
      <c r="T328" s="119" t="b">
        <f t="shared" si="45"/>
        <v>0</v>
      </c>
      <c r="U328" s="121"/>
      <c r="V328" s="122">
        <f t="shared" si="52"/>
        <v>0</v>
      </c>
      <c r="W328" s="123">
        <f t="shared" si="53"/>
        <v>0</v>
      </c>
    </row>
    <row r="329" spans="1:23" ht="15.5" x14ac:dyDescent="0.35">
      <c r="A329" s="114"/>
      <c r="B329" s="115"/>
      <c r="C329" s="116">
        <v>0</v>
      </c>
      <c r="D329" s="555"/>
      <c r="E329" s="117">
        <f t="shared" si="48"/>
        <v>0</v>
      </c>
      <c r="F329" s="118"/>
      <c r="G329" s="119" t="b">
        <f t="shared" si="49"/>
        <v>0</v>
      </c>
      <c r="H329" s="118"/>
      <c r="I329" s="119" t="b">
        <f t="shared" si="54"/>
        <v>0</v>
      </c>
      <c r="J329" s="118"/>
      <c r="K329" s="120" t="b">
        <f t="shared" si="50"/>
        <v>0</v>
      </c>
      <c r="L329" s="118"/>
      <c r="M329" s="120" t="b">
        <f t="shared" si="51"/>
        <v>0</v>
      </c>
      <c r="N329" s="299"/>
      <c r="O329" s="120" t="b">
        <f t="shared" si="46"/>
        <v>0</v>
      </c>
      <c r="P329" s="120" t="b">
        <f t="shared" si="47"/>
        <v>0</v>
      </c>
      <c r="Q329" s="118"/>
      <c r="R329" s="118"/>
      <c r="S329" s="120">
        <f t="shared" ref="S329:S392" si="55">P329*R329</f>
        <v>0</v>
      </c>
      <c r="T329" s="119" t="b">
        <f t="shared" ref="T329:T392" si="56">IF(Q329="Yes",M329*0.02+M329, IF(Q329="No",C329))</f>
        <v>0</v>
      </c>
      <c r="U329" s="121"/>
      <c r="V329" s="122">
        <f t="shared" si="52"/>
        <v>0</v>
      </c>
      <c r="W329" s="123">
        <f t="shared" si="53"/>
        <v>0</v>
      </c>
    </row>
    <row r="330" spans="1:23" ht="15.5" x14ac:dyDescent="0.35">
      <c r="A330" s="114"/>
      <c r="B330" s="115"/>
      <c r="C330" s="116">
        <v>0</v>
      </c>
      <c r="D330" s="555"/>
      <c r="E330" s="117">
        <f t="shared" si="48"/>
        <v>0</v>
      </c>
      <c r="F330" s="118"/>
      <c r="G330" s="119" t="b">
        <f t="shared" si="49"/>
        <v>0</v>
      </c>
      <c r="H330" s="118"/>
      <c r="I330" s="119" t="b">
        <f t="shared" si="54"/>
        <v>0</v>
      </c>
      <c r="J330" s="118"/>
      <c r="K330" s="120" t="b">
        <f t="shared" si="50"/>
        <v>0</v>
      </c>
      <c r="L330" s="118"/>
      <c r="M330" s="120" t="b">
        <f t="shared" si="51"/>
        <v>0</v>
      </c>
      <c r="N330" s="299"/>
      <c r="O330" s="120" t="b">
        <f t="shared" ref="O330:O393" si="57">IF(N330="Yes",M330*0.02+M330, IF(F330="No",C330))</f>
        <v>0</v>
      </c>
      <c r="P330" s="120" t="b">
        <f t="shared" ref="P330:P393" si="58">O330</f>
        <v>0</v>
      </c>
      <c r="Q330" s="118"/>
      <c r="R330" s="118"/>
      <c r="S330" s="120">
        <f t="shared" si="55"/>
        <v>0</v>
      </c>
      <c r="T330" s="119" t="b">
        <f t="shared" si="56"/>
        <v>0</v>
      </c>
      <c r="U330" s="121"/>
      <c r="V330" s="122">
        <f t="shared" si="52"/>
        <v>0</v>
      </c>
      <c r="W330" s="123">
        <f t="shared" si="53"/>
        <v>0</v>
      </c>
    </row>
    <row r="331" spans="1:23" ht="15.5" x14ac:dyDescent="0.35">
      <c r="A331" s="114"/>
      <c r="B331" s="115"/>
      <c r="C331" s="116">
        <v>0</v>
      </c>
      <c r="D331" s="555"/>
      <c r="E331" s="117">
        <f t="shared" ref="E331:E394" si="59">C331*D331</f>
        <v>0</v>
      </c>
      <c r="F331" s="118"/>
      <c r="G331" s="119" t="b">
        <f t="shared" ref="G331:G394" si="60">IF(F331="Yes",C331*0.034+C331, IF(F331="No",C331))</f>
        <v>0</v>
      </c>
      <c r="H331" s="118"/>
      <c r="I331" s="119" t="b">
        <f t="shared" si="54"/>
        <v>0</v>
      </c>
      <c r="J331" s="118"/>
      <c r="K331" s="120" t="b">
        <f t="shared" ref="K331:K394" si="61">IF(J331="Yes",I331*0.036+I331, IF(J331="No",C331))</f>
        <v>0</v>
      </c>
      <c r="L331" s="118"/>
      <c r="M331" s="120" t="b">
        <f t="shared" ref="M331:M394" si="62">IF(L331="Yes",K331*0.029+K331, IF(L331="No",C331))</f>
        <v>0</v>
      </c>
      <c r="N331" s="299"/>
      <c r="O331" s="120" t="b">
        <f t="shared" si="57"/>
        <v>0</v>
      </c>
      <c r="P331" s="120" t="b">
        <f t="shared" si="58"/>
        <v>0</v>
      </c>
      <c r="Q331" s="118"/>
      <c r="R331" s="118"/>
      <c r="S331" s="120">
        <f t="shared" si="55"/>
        <v>0</v>
      </c>
      <c r="T331" s="119" t="b">
        <f t="shared" si="56"/>
        <v>0</v>
      </c>
      <c r="U331" s="121"/>
      <c r="V331" s="122">
        <f t="shared" ref="V331:V394" si="63">T331*U331</f>
        <v>0</v>
      </c>
      <c r="W331" s="123">
        <f t="shared" ref="W331:W394" si="64">S331+V331</f>
        <v>0</v>
      </c>
    </row>
    <row r="332" spans="1:23" ht="15.5" x14ac:dyDescent="0.35">
      <c r="A332" s="114"/>
      <c r="B332" s="115"/>
      <c r="C332" s="116">
        <v>0</v>
      </c>
      <c r="D332" s="555"/>
      <c r="E332" s="117">
        <f t="shared" si="59"/>
        <v>0</v>
      </c>
      <c r="F332" s="118"/>
      <c r="G332" s="119" t="b">
        <f t="shared" si="60"/>
        <v>0</v>
      </c>
      <c r="H332" s="118"/>
      <c r="I332" s="119" t="b">
        <f t="shared" ref="I332:I395" si="65">IF(H332="Yes",G332*0.036+G332, IF(H332="No",C332))</f>
        <v>0</v>
      </c>
      <c r="J332" s="118"/>
      <c r="K332" s="120" t="b">
        <f t="shared" si="61"/>
        <v>0</v>
      </c>
      <c r="L332" s="118"/>
      <c r="M332" s="120" t="b">
        <f t="shared" si="62"/>
        <v>0</v>
      </c>
      <c r="N332" s="299"/>
      <c r="O332" s="120" t="b">
        <f t="shared" si="57"/>
        <v>0</v>
      </c>
      <c r="P332" s="120" t="b">
        <f t="shared" si="58"/>
        <v>0</v>
      </c>
      <c r="Q332" s="118"/>
      <c r="R332" s="118"/>
      <c r="S332" s="120">
        <f t="shared" si="55"/>
        <v>0</v>
      </c>
      <c r="T332" s="119" t="b">
        <f t="shared" si="56"/>
        <v>0</v>
      </c>
      <c r="U332" s="121"/>
      <c r="V332" s="122">
        <f t="shared" si="63"/>
        <v>0</v>
      </c>
      <c r="W332" s="123">
        <f t="shared" si="64"/>
        <v>0</v>
      </c>
    </row>
    <row r="333" spans="1:23" ht="15.5" x14ac:dyDescent="0.35">
      <c r="A333" s="114"/>
      <c r="B333" s="115"/>
      <c r="C333" s="116">
        <v>0</v>
      </c>
      <c r="D333" s="555"/>
      <c r="E333" s="117">
        <f t="shared" si="59"/>
        <v>0</v>
      </c>
      <c r="F333" s="118"/>
      <c r="G333" s="119" t="b">
        <f t="shared" si="60"/>
        <v>0</v>
      </c>
      <c r="H333" s="118"/>
      <c r="I333" s="119" t="b">
        <f t="shared" si="65"/>
        <v>0</v>
      </c>
      <c r="J333" s="118"/>
      <c r="K333" s="120" t="b">
        <f t="shared" si="61"/>
        <v>0</v>
      </c>
      <c r="L333" s="118"/>
      <c r="M333" s="120" t="b">
        <f t="shared" si="62"/>
        <v>0</v>
      </c>
      <c r="N333" s="299"/>
      <c r="O333" s="120" t="b">
        <f t="shared" si="57"/>
        <v>0</v>
      </c>
      <c r="P333" s="120" t="b">
        <f t="shared" si="58"/>
        <v>0</v>
      </c>
      <c r="Q333" s="118"/>
      <c r="R333" s="118"/>
      <c r="S333" s="120">
        <f t="shared" si="55"/>
        <v>0</v>
      </c>
      <c r="T333" s="119" t="b">
        <f t="shared" si="56"/>
        <v>0</v>
      </c>
      <c r="U333" s="121"/>
      <c r="V333" s="122">
        <f t="shared" si="63"/>
        <v>0</v>
      </c>
      <c r="W333" s="123">
        <f t="shared" si="64"/>
        <v>0</v>
      </c>
    </row>
    <row r="334" spans="1:23" ht="15.5" x14ac:dyDescent="0.35">
      <c r="A334" s="114"/>
      <c r="B334" s="115"/>
      <c r="C334" s="116">
        <v>0</v>
      </c>
      <c r="D334" s="555"/>
      <c r="E334" s="117">
        <f t="shared" si="59"/>
        <v>0</v>
      </c>
      <c r="F334" s="118"/>
      <c r="G334" s="119" t="b">
        <f t="shared" si="60"/>
        <v>0</v>
      </c>
      <c r="H334" s="118"/>
      <c r="I334" s="119" t="b">
        <f t="shared" si="65"/>
        <v>0</v>
      </c>
      <c r="J334" s="118"/>
      <c r="K334" s="120" t="b">
        <f t="shared" si="61"/>
        <v>0</v>
      </c>
      <c r="L334" s="118"/>
      <c r="M334" s="120" t="b">
        <f t="shared" si="62"/>
        <v>0</v>
      </c>
      <c r="N334" s="299"/>
      <c r="O334" s="120" t="b">
        <f t="shared" si="57"/>
        <v>0</v>
      </c>
      <c r="P334" s="120" t="b">
        <f t="shared" si="58"/>
        <v>0</v>
      </c>
      <c r="Q334" s="118"/>
      <c r="R334" s="118"/>
      <c r="S334" s="120">
        <f t="shared" si="55"/>
        <v>0</v>
      </c>
      <c r="T334" s="119" t="b">
        <f t="shared" si="56"/>
        <v>0</v>
      </c>
      <c r="U334" s="121"/>
      <c r="V334" s="122">
        <f t="shared" si="63"/>
        <v>0</v>
      </c>
      <c r="W334" s="123">
        <f t="shared" si="64"/>
        <v>0</v>
      </c>
    </row>
    <row r="335" spans="1:23" ht="15.5" x14ac:dyDescent="0.35">
      <c r="A335" s="114"/>
      <c r="B335" s="115"/>
      <c r="C335" s="116">
        <v>0</v>
      </c>
      <c r="D335" s="555"/>
      <c r="E335" s="117">
        <f t="shared" si="59"/>
        <v>0</v>
      </c>
      <c r="F335" s="118"/>
      <c r="G335" s="119" t="b">
        <f t="shared" si="60"/>
        <v>0</v>
      </c>
      <c r="H335" s="118"/>
      <c r="I335" s="119" t="b">
        <f t="shared" si="65"/>
        <v>0</v>
      </c>
      <c r="J335" s="118"/>
      <c r="K335" s="120" t="b">
        <f t="shared" si="61"/>
        <v>0</v>
      </c>
      <c r="L335" s="118"/>
      <c r="M335" s="120" t="b">
        <f t="shared" si="62"/>
        <v>0</v>
      </c>
      <c r="N335" s="299"/>
      <c r="O335" s="120" t="b">
        <f t="shared" si="57"/>
        <v>0</v>
      </c>
      <c r="P335" s="120" t="b">
        <f t="shared" si="58"/>
        <v>0</v>
      </c>
      <c r="Q335" s="118"/>
      <c r="R335" s="118"/>
      <c r="S335" s="120">
        <f t="shared" si="55"/>
        <v>0</v>
      </c>
      <c r="T335" s="119" t="b">
        <f t="shared" si="56"/>
        <v>0</v>
      </c>
      <c r="U335" s="121"/>
      <c r="V335" s="122">
        <f t="shared" si="63"/>
        <v>0</v>
      </c>
      <c r="W335" s="123">
        <f t="shared" si="64"/>
        <v>0</v>
      </c>
    </row>
    <row r="336" spans="1:23" ht="15.5" x14ac:dyDescent="0.35">
      <c r="A336" s="114"/>
      <c r="B336" s="115"/>
      <c r="C336" s="116">
        <v>0</v>
      </c>
      <c r="D336" s="555"/>
      <c r="E336" s="117">
        <f t="shared" si="59"/>
        <v>0</v>
      </c>
      <c r="F336" s="118"/>
      <c r="G336" s="119" t="b">
        <f t="shared" si="60"/>
        <v>0</v>
      </c>
      <c r="H336" s="118"/>
      <c r="I336" s="119" t="b">
        <f t="shared" si="65"/>
        <v>0</v>
      </c>
      <c r="J336" s="118"/>
      <c r="K336" s="120" t="b">
        <f t="shared" si="61"/>
        <v>0</v>
      </c>
      <c r="L336" s="118"/>
      <c r="M336" s="120" t="b">
        <f t="shared" si="62"/>
        <v>0</v>
      </c>
      <c r="N336" s="299"/>
      <c r="O336" s="120" t="b">
        <f t="shared" si="57"/>
        <v>0</v>
      </c>
      <c r="P336" s="120" t="b">
        <f t="shared" si="58"/>
        <v>0</v>
      </c>
      <c r="Q336" s="118"/>
      <c r="R336" s="118"/>
      <c r="S336" s="120">
        <f t="shared" si="55"/>
        <v>0</v>
      </c>
      <c r="T336" s="119" t="b">
        <f t="shared" si="56"/>
        <v>0</v>
      </c>
      <c r="U336" s="121"/>
      <c r="V336" s="122">
        <f t="shared" si="63"/>
        <v>0</v>
      </c>
      <c r="W336" s="123">
        <f t="shared" si="64"/>
        <v>0</v>
      </c>
    </row>
    <row r="337" spans="1:23" ht="15.5" x14ac:dyDescent="0.35">
      <c r="A337" s="114"/>
      <c r="B337" s="115"/>
      <c r="C337" s="116">
        <v>0</v>
      </c>
      <c r="D337" s="555"/>
      <c r="E337" s="117">
        <f t="shared" si="59"/>
        <v>0</v>
      </c>
      <c r="F337" s="118"/>
      <c r="G337" s="119" t="b">
        <f t="shared" si="60"/>
        <v>0</v>
      </c>
      <c r="H337" s="118"/>
      <c r="I337" s="119" t="b">
        <f t="shared" si="65"/>
        <v>0</v>
      </c>
      <c r="J337" s="118"/>
      <c r="K337" s="120" t="b">
        <f t="shared" si="61"/>
        <v>0</v>
      </c>
      <c r="L337" s="118"/>
      <c r="M337" s="120" t="b">
        <f t="shared" si="62"/>
        <v>0</v>
      </c>
      <c r="N337" s="299"/>
      <c r="O337" s="120" t="b">
        <f t="shared" si="57"/>
        <v>0</v>
      </c>
      <c r="P337" s="120" t="b">
        <f t="shared" si="58"/>
        <v>0</v>
      </c>
      <c r="Q337" s="118"/>
      <c r="R337" s="118"/>
      <c r="S337" s="120">
        <f t="shared" si="55"/>
        <v>0</v>
      </c>
      <c r="T337" s="119" t="b">
        <f t="shared" si="56"/>
        <v>0</v>
      </c>
      <c r="U337" s="121"/>
      <c r="V337" s="122">
        <f t="shared" si="63"/>
        <v>0</v>
      </c>
      <c r="W337" s="123">
        <f t="shared" si="64"/>
        <v>0</v>
      </c>
    </row>
    <row r="338" spans="1:23" ht="15.5" x14ac:dyDescent="0.35">
      <c r="A338" s="114"/>
      <c r="B338" s="115"/>
      <c r="C338" s="116">
        <v>0</v>
      </c>
      <c r="D338" s="555"/>
      <c r="E338" s="117">
        <f t="shared" si="59"/>
        <v>0</v>
      </c>
      <c r="F338" s="118"/>
      <c r="G338" s="119" t="b">
        <f t="shared" si="60"/>
        <v>0</v>
      </c>
      <c r="H338" s="118"/>
      <c r="I338" s="119" t="b">
        <f t="shared" si="65"/>
        <v>0</v>
      </c>
      <c r="J338" s="118"/>
      <c r="K338" s="120" t="b">
        <f t="shared" si="61"/>
        <v>0</v>
      </c>
      <c r="L338" s="118"/>
      <c r="M338" s="120" t="b">
        <f t="shared" si="62"/>
        <v>0</v>
      </c>
      <c r="N338" s="299"/>
      <c r="O338" s="120" t="b">
        <f t="shared" si="57"/>
        <v>0</v>
      </c>
      <c r="P338" s="120" t="b">
        <f t="shared" si="58"/>
        <v>0</v>
      </c>
      <c r="Q338" s="118"/>
      <c r="R338" s="118"/>
      <c r="S338" s="120">
        <f t="shared" si="55"/>
        <v>0</v>
      </c>
      <c r="T338" s="119" t="b">
        <f t="shared" si="56"/>
        <v>0</v>
      </c>
      <c r="U338" s="121"/>
      <c r="V338" s="122">
        <f t="shared" si="63"/>
        <v>0</v>
      </c>
      <c r="W338" s="123">
        <f t="shared" si="64"/>
        <v>0</v>
      </c>
    </row>
    <row r="339" spans="1:23" ht="15.5" x14ac:dyDescent="0.35">
      <c r="A339" s="114"/>
      <c r="B339" s="115"/>
      <c r="C339" s="116">
        <v>0</v>
      </c>
      <c r="D339" s="555"/>
      <c r="E339" s="117">
        <f t="shared" si="59"/>
        <v>0</v>
      </c>
      <c r="F339" s="118"/>
      <c r="G339" s="119" t="b">
        <f t="shared" si="60"/>
        <v>0</v>
      </c>
      <c r="H339" s="118"/>
      <c r="I339" s="119" t="b">
        <f t="shared" si="65"/>
        <v>0</v>
      </c>
      <c r="J339" s="118"/>
      <c r="K339" s="120" t="b">
        <f t="shared" si="61"/>
        <v>0</v>
      </c>
      <c r="L339" s="118"/>
      <c r="M339" s="120" t="b">
        <f t="shared" si="62"/>
        <v>0</v>
      </c>
      <c r="N339" s="299"/>
      <c r="O339" s="120" t="b">
        <f t="shared" si="57"/>
        <v>0</v>
      </c>
      <c r="P339" s="120" t="b">
        <f t="shared" si="58"/>
        <v>0</v>
      </c>
      <c r="Q339" s="118"/>
      <c r="R339" s="118"/>
      <c r="S339" s="120">
        <f t="shared" si="55"/>
        <v>0</v>
      </c>
      <c r="T339" s="119" t="b">
        <f t="shared" si="56"/>
        <v>0</v>
      </c>
      <c r="U339" s="121"/>
      <c r="V339" s="122">
        <f t="shared" si="63"/>
        <v>0</v>
      </c>
      <c r="W339" s="123">
        <f t="shared" si="64"/>
        <v>0</v>
      </c>
    </row>
    <row r="340" spans="1:23" ht="15.5" x14ac:dyDescent="0.35">
      <c r="A340" s="114"/>
      <c r="B340" s="115"/>
      <c r="C340" s="116">
        <v>0</v>
      </c>
      <c r="D340" s="555"/>
      <c r="E340" s="117">
        <f t="shared" si="59"/>
        <v>0</v>
      </c>
      <c r="F340" s="118"/>
      <c r="G340" s="119" t="b">
        <f t="shared" si="60"/>
        <v>0</v>
      </c>
      <c r="H340" s="118"/>
      <c r="I340" s="119" t="b">
        <f t="shared" si="65"/>
        <v>0</v>
      </c>
      <c r="J340" s="118"/>
      <c r="K340" s="120" t="b">
        <f t="shared" si="61"/>
        <v>0</v>
      </c>
      <c r="L340" s="118"/>
      <c r="M340" s="120" t="b">
        <f t="shared" si="62"/>
        <v>0</v>
      </c>
      <c r="N340" s="299"/>
      <c r="O340" s="120" t="b">
        <f t="shared" si="57"/>
        <v>0</v>
      </c>
      <c r="P340" s="120" t="b">
        <f t="shared" si="58"/>
        <v>0</v>
      </c>
      <c r="Q340" s="118"/>
      <c r="R340" s="118"/>
      <c r="S340" s="120">
        <f t="shared" si="55"/>
        <v>0</v>
      </c>
      <c r="T340" s="119" t="b">
        <f t="shared" si="56"/>
        <v>0</v>
      </c>
      <c r="U340" s="121"/>
      <c r="V340" s="122">
        <f t="shared" si="63"/>
        <v>0</v>
      </c>
      <c r="W340" s="123">
        <f t="shared" si="64"/>
        <v>0</v>
      </c>
    </row>
    <row r="341" spans="1:23" ht="15.5" x14ac:dyDescent="0.35">
      <c r="A341" s="114"/>
      <c r="B341" s="115"/>
      <c r="C341" s="116">
        <v>0</v>
      </c>
      <c r="D341" s="555"/>
      <c r="E341" s="117">
        <f t="shared" si="59"/>
        <v>0</v>
      </c>
      <c r="F341" s="118"/>
      <c r="G341" s="119" t="b">
        <f t="shared" si="60"/>
        <v>0</v>
      </c>
      <c r="H341" s="118"/>
      <c r="I341" s="119" t="b">
        <f t="shared" si="65"/>
        <v>0</v>
      </c>
      <c r="J341" s="118"/>
      <c r="K341" s="120" t="b">
        <f t="shared" si="61"/>
        <v>0</v>
      </c>
      <c r="L341" s="118"/>
      <c r="M341" s="120" t="b">
        <f t="shared" si="62"/>
        <v>0</v>
      </c>
      <c r="N341" s="299"/>
      <c r="O341" s="120" t="b">
        <f t="shared" si="57"/>
        <v>0</v>
      </c>
      <c r="P341" s="120" t="b">
        <f t="shared" si="58"/>
        <v>0</v>
      </c>
      <c r="Q341" s="118"/>
      <c r="R341" s="118"/>
      <c r="S341" s="120">
        <f t="shared" si="55"/>
        <v>0</v>
      </c>
      <c r="T341" s="119" t="b">
        <f t="shared" si="56"/>
        <v>0</v>
      </c>
      <c r="U341" s="121"/>
      <c r="V341" s="122">
        <f t="shared" si="63"/>
        <v>0</v>
      </c>
      <c r="W341" s="123">
        <f t="shared" si="64"/>
        <v>0</v>
      </c>
    </row>
    <row r="342" spans="1:23" ht="15.5" x14ac:dyDescent="0.35">
      <c r="A342" s="114"/>
      <c r="B342" s="115"/>
      <c r="C342" s="116">
        <v>0</v>
      </c>
      <c r="D342" s="555"/>
      <c r="E342" s="117">
        <f t="shared" si="59"/>
        <v>0</v>
      </c>
      <c r="F342" s="118"/>
      <c r="G342" s="119" t="b">
        <f t="shared" si="60"/>
        <v>0</v>
      </c>
      <c r="H342" s="118"/>
      <c r="I342" s="119" t="b">
        <f t="shared" si="65"/>
        <v>0</v>
      </c>
      <c r="J342" s="118"/>
      <c r="K342" s="120" t="b">
        <f t="shared" si="61"/>
        <v>0</v>
      </c>
      <c r="L342" s="118"/>
      <c r="M342" s="120" t="b">
        <f t="shared" si="62"/>
        <v>0</v>
      </c>
      <c r="N342" s="299"/>
      <c r="O342" s="120" t="b">
        <f t="shared" si="57"/>
        <v>0</v>
      </c>
      <c r="P342" s="120" t="b">
        <f t="shared" si="58"/>
        <v>0</v>
      </c>
      <c r="Q342" s="118"/>
      <c r="R342" s="118"/>
      <c r="S342" s="120">
        <f t="shared" si="55"/>
        <v>0</v>
      </c>
      <c r="T342" s="119" t="b">
        <f t="shared" si="56"/>
        <v>0</v>
      </c>
      <c r="U342" s="121"/>
      <c r="V342" s="122">
        <f t="shared" si="63"/>
        <v>0</v>
      </c>
      <c r="W342" s="123">
        <f t="shared" si="64"/>
        <v>0</v>
      </c>
    </row>
    <row r="343" spans="1:23" ht="15.5" x14ac:dyDescent="0.35">
      <c r="A343" s="114"/>
      <c r="B343" s="115"/>
      <c r="C343" s="116">
        <v>0</v>
      </c>
      <c r="D343" s="555"/>
      <c r="E343" s="117">
        <f t="shared" si="59"/>
        <v>0</v>
      </c>
      <c r="F343" s="118"/>
      <c r="G343" s="119" t="b">
        <f t="shared" si="60"/>
        <v>0</v>
      </c>
      <c r="H343" s="118"/>
      <c r="I343" s="119" t="b">
        <f t="shared" si="65"/>
        <v>0</v>
      </c>
      <c r="J343" s="118"/>
      <c r="K343" s="120" t="b">
        <f t="shared" si="61"/>
        <v>0</v>
      </c>
      <c r="L343" s="118"/>
      <c r="M343" s="120" t="b">
        <f t="shared" si="62"/>
        <v>0</v>
      </c>
      <c r="N343" s="299"/>
      <c r="O343" s="120" t="b">
        <f t="shared" si="57"/>
        <v>0</v>
      </c>
      <c r="P343" s="120" t="b">
        <f t="shared" si="58"/>
        <v>0</v>
      </c>
      <c r="Q343" s="118"/>
      <c r="R343" s="118"/>
      <c r="S343" s="120">
        <f t="shared" si="55"/>
        <v>0</v>
      </c>
      <c r="T343" s="119" t="b">
        <f t="shared" si="56"/>
        <v>0</v>
      </c>
      <c r="U343" s="121"/>
      <c r="V343" s="122">
        <f t="shared" si="63"/>
        <v>0</v>
      </c>
      <c r="W343" s="123">
        <f t="shared" si="64"/>
        <v>0</v>
      </c>
    </row>
    <row r="344" spans="1:23" ht="15.5" x14ac:dyDescent="0.35">
      <c r="A344" s="114"/>
      <c r="B344" s="115"/>
      <c r="C344" s="116">
        <v>0</v>
      </c>
      <c r="D344" s="555"/>
      <c r="E344" s="117">
        <f t="shared" si="59"/>
        <v>0</v>
      </c>
      <c r="F344" s="118"/>
      <c r="G344" s="119" t="b">
        <f t="shared" si="60"/>
        <v>0</v>
      </c>
      <c r="H344" s="118"/>
      <c r="I344" s="119" t="b">
        <f t="shared" si="65"/>
        <v>0</v>
      </c>
      <c r="J344" s="118"/>
      <c r="K344" s="120" t="b">
        <f t="shared" si="61"/>
        <v>0</v>
      </c>
      <c r="L344" s="118"/>
      <c r="M344" s="120" t="b">
        <f t="shared" si="62"/>
        <v>0</v>
      </c>
      <c r="N344" s="299"/>
      <c r="O344" s="120" t="b">
        <f t="shared" si="57"/>
        <v>0</v>
      </c>
      <c r="P344" s="120" t="b">
        <f t="shared" si="58"/>
        <v>0</v>
      </c>
      <c r="Q344" s="118"/>
      <c r="R344" s="118"/>
      <c r="S344" s="120">
        <f t="shared" si="55"/>
        <v>0</v>
      </c>
      <c r="T344" s="119" t="b">
        <f t="shared" si="56"/>
        <v>0</v>
      </c>
      <c r="U344" s="121"/>
      <c r="V344" s="122">
        <f t="shared" si="63"/>
        <v>0</v>
      </c>
      <c r="W344" s="123">
        <f t="shared" si="64"/>
        <v>0</v>
      </c>
    </row>
    <row r="345" spans="1:23" ht="15.5" x14ac:dyDescent="0.35">
      <c r="A345" s="114"/>
      <c r="B345" s="115"/>
      <c r="C345" s="116">
        <v>0</v>
      </c>
      <c r="D345" s="555"/>
      <c r="E345" s="117">
        <f t="shared" si="59"/>
        <v>0</v>
      </c>
      <c r="F345" s="118"/>
      <c r="G345" s="119" t="b">
        <f t="shared" si="60"/>
        <v>0</v>
      </c>
      <c r="H345" s="118"/>
      <c r="I345" s="119" t="b">
        <f t="shared" si="65"/>
        <v>0</v>
      </c>
      <c r="J345" s="118"/>
      <c r="K345" s="120" t="b">
        <f t="shared" si="61"/>
        <v>0</v>
      </c>
      <c r="L345" s="118"/>
      <c r="M345" s="120" t="b">
        <f t="shared" si="62"/>
        <v>0</v>
      </c>
      <c r="N345" s="299"/>
      <c r="O345" s="120" t="b">
        <f t="shared" si="57"/>
        <v>0</v>
      </c>
      <c r="P345" s="120" t="b">
        <f t="shared" si="58"/>
        <v>0</v>
      </c>
      <c r="Q345" s="118"/>
      <c r="R345" s="118"/>
      <c r="S345" s="120">
        <f t="shared" si="55"/>
        <v>0</v>
      </c>
      <c r="T345" s="119" t="b">
        <f t="shared" si="56"/>
        <v>0</v>
      </c>
      <c r="U345" s="121"/>
      <c r="V345" s="122">
        <f t="shared" si="63"/>
        <v>0</v>
      </c>
      <c r="W345" s="123">
        <f t="shared" si="64"/>
        <v>0</v>
      </c>
    </row>
    <row r="346" spans="1:23" ht="15.5" x14ac:dyDescent="0.35">
      <c r="A346" s="114"/>
      <c r="B346" s="115"/>
      <c r="C346" s="116">
        <v>0</v>
      </c>
      <c r="D346" s="555"/>
      <c r="E346" s="117">
        <f t="shared" si="59"/>
        <v>0</v>
      </c>
      <c r="F346" s="118"/>
      <c r="G346" s="119" t="b">
        <f t="shared" si="60"/>
        <v>0</v>
      </c>
      <c r="H346" s="118"/>
      <c r="I346" s="119" t="b">
        <f t="shared" si="65"/>
        <v>0</v>
      </c>
      <c r="J346" s="118"/>
      <c r="K346" s="120" t="b">
        <f t="shared" si="61"/>
        <v>0</v>
      </c>
      <c r="L346" s="118"/>
      <c r="M346" s="120" t="b">
        <f t="shared" si="62"/>
        <v>0</v>
      </c>
      <c r="N346" s="299"/>
      <c r="O346" s="120" t="b">
        <f t="shared" si="57"/>
        <v>0</v>
      </c>
      <c r="P346" s="120" t="b">
        <f t="shared" si="58"/>
        <v>0</v>
      </c>
      <c r="Q346" s="118"/>
      <c r="R346" s="118"/>
      <c r="S346" s="120">
        <f t="shared" si="55"/>
        <v>0</v>
      </c>
      <c r="T346" s="119" t="b">
        <f t="shared" si="56"/>
        <v>0</v>
      </c>
      <c r="U346" s="121"/>
      <c r="V346" s="122">
        <f t="shared" si="63"/>
        <v>0</v>
      </c>
      <c r="W346" s="123">
        <f t="shared" si="64"/>
        <v>0</v>
      </c>
    </row>
    <row r="347" spans="1:23" ht="15.5" x14ac:dyDescent="0.35">
      <c r="A347" s="114"/>
      <c r="B347" s="115"/>
      <c r="C347" s="116">
        <v>0</v>
      </c>
      <c r="D347" s="555"/>
      <c r="E347" s="117">
        <f t="shared" si="59"/>
        <v>0</v>
      </c>
      <c r="F347" s="118"/>
      <c r="G347" s="119" t="b">
        <f t="shared" si="60"/>
        <v>0</v>
      </c>
      <c r="H347" s="118"/>
      <c r="I347" s="119" t="b">
        <f t="shared" si="65"/>
        <v>0</v>
      </c>
      <c r="J347" s="118"/>
      <c r="K347" s="120" t="b">
        <f t="shared" si="61"/>
        <v>0</v>
      </c>
      <c r="L347" s="118"/>
      <c r="M347" s="120" t="b">
        <f t="shared" si="62"/>
        <v>0</v>
      </c>
      <c r="N347" s="299"/>
      <c r="O347" s="120" t="b">
        <f t="shared" si="57"/>
        <v>0</v>
      </c>
      <c r="P347" s="120" t="b">
        <f t="shared" si="58"/>
        <v>0</v>
      </c>
      <c r="Q347" s="118"/>
      <c r="R347" s="118"/>
      <c r="S347" s="120">
        <f t="shared" si="55"/>
        <v>0</v>
      </c>
      <c r="T347" s="119" t="b">
        <f t="shared" si="56"/>
        <v>0</v>
      </c>
      <c r="U347" s="121"/>
      <c r="V347" s="122">
        <f t="shared" si="63"/>
        <v>0</v>
      </c>
      <c r="W347" s="123">
        <f t="shared" si="64"/>
        <v>0</v>
      </c>
    </row>
    <row r="348" spans="1:23" ht="15.5" x14ac:dyDescent="0.35">
      <c r="A348" s="114"/>
      <c r="B348" s="115"/>
      <c r="C348" s="116">
        <v>0</v>
      </c>
      <c r="D348" s="555"/>
      <c r="E348" s="117">
        <f t="shared" si="59"/>
        <v>0</v>
      </c>
      <c r="F348" s="118"/>
      <c r="G348" s="119" t="b">
        <f t="shared" si="60"/>
        <v>0</v>
      </c>
      <c r="H348" s="118"/>
      <c r="I348" s="119" t="b">
        <f t="shared" si="65"/>
        <v>0</v>
      </c>
      <c r="J348" s="118"/>
      <c r="K348" s="120" t="b">
        <f t="shared" si="61"/>
        <v>0</v>
      </c>
      <c r="L348" s="118"/>
      <c r="M348" s="120" t="b">
        <f t="shared" si="62"/>
        <v>0</v>
      </c>
      <c r="N348" s="299"/>
      <c r="O348" s="120" t="b">
        <f t="shared" si="57"/>
        <v>0</v>
      </c>
      <c r="P348" s="120" t="b">
        <f t="shared" si="58"/>
        <v>0</v>
      </c>
      <c r="Q348" s="118"/>
      <c r="R348" s="118"/>
      <c r="S348" s="120">
        <f t="shared" si="55"/>
        <v>0</v>
      </c>
      <c r="T348" s="119" t="b">
        <f t="shared" si="56"/>
        <v>0</v>
      </c>
      <c r="U348" s="121"/>
      <c r="V348" s="122">
        <f t="shared" si="63"/>
        <v>0</v>
      </c>
      <c r="W348" s="123">
        <f t="shared" si="64"/>
        <v>0</v>
      </c>
    </row>
    <row r="349" spans="1:23" ht="15.5" x14ac:dyDescent="0.35">
      <c r="A349" s="114"/>
      <c r="B349" s="115"/>
      <c r="C349" s="116">
        <v>0</v>
      </c>
      <c r="D349" s="555"/>
      <c r="E349" s="117">
        <f t="shared" si="59"/>
        <v>0</v>
      </c>
      <c r="F349" s="118"/>
      <c r="G349" s="119" t="b">
        <f t="shared" si="60"/>
        <v>0</v>
      </c>
      <c r="H349" s="118"/>
      <c r="I349" s="119" t="b">
        <f t="shared" si="65"/>
        <v>0</v>
      </c>
      <c r="J349" s="118"/>
      <c r="K349" s="120" t="b">
        <f t="shared" si="61"/>
        <v>0</v>
      </c>
      <c r="L349" s="118"/>
      <c r="M349" s="120" t="b">
        <f t="shared" si="62"/>
        <v>0</v>
      </c>
      <c r="N349" s="299"/>
      <c r="O349" s="120" t="b">
        <f t="shared" si="57"/>
        <v>0</v>
      </c>
      <c r="P349" s="120" t="b">
        <f t="shared" si="58"/>
        <v>0</v>
      </c>
      <c r="Q349" s="118"/>
      <c r="R349" s="118"/>
      <c r="S349" s="120">
        <f t="shared" si="55"/>
        <v>0</v>
      </c>
      <c r="T349" s="119" t="b">
        <f t="shared" si="56"/>
        <v>0</v>
      </c>
      <c r="U349" s="121"/>
      <c r="V349" s="122">
        <f t="shared" si="63"/>
        <v>0</v>
      </c>
      <c r="W349" s="123">
        <f t="shared" si="64"/>
        <v>0</v>
      </c>
    </row>
    <row r="350" spans="1:23" ht="15.5" x14ac:dyDescent="0.35">
      <c r="A350" s="114"/>
      <c r="B350" s="115"/>
      <c r="C350" s="116">
        <v>0</v>
      </c>
      <c r="D350" s="555"/>
      <c r="E350" s="117">
        <f t="shared" si="59"/>
        <v>0</v>
      </c>
      <c r="F350" s="118"/>
      <c r="G350" s="119" t="b">
        <f t="shared" si="60"/>
        <v>0</v>
      </c>
      <c r="H350" s="118"/>
      <c r="I350" s="119" t="b">
        <f t="shared" si="65"/>
        <v>0</v>
      </c>
      <c r="J350" s="118"/>
      <c r="K350" s="120" t="b">
        <f t="shared" si="61"/>
        <v>0</v>
      </c>
      <c r="L350" s="118"/>
      <c r="M350" s="120" t="b">
        <f t="shared" si="62"/>
        <v>0</v>
      </c>
      <c r="N350" s="299"/>
      <c r="O350" s="120" t="b">
        <f t="shared" si="57"/>
        <v>0</v>
      </c>
      <c r="P350" s="120" t="b">
        <f t="shared" si="58"/>
        <v>0</v>
      </c>
      <c r="Q350" s="118"/>
      <c r="R350" s="118"/>
      <c r="S350" s="120">
        <f t="shared" si="55"/>
        <v>0</v>
      </c>
      <c r="T350" s="119" t="b">
        <f t="shared" si="56"/>
        <v>0</v>
      </c>
      <c r="U350" s="121"/>
      <c r="V350" s="122">
        <f t="shared" si="63"/>
        <v>0</v>
      </c>
      <c r="W350" s="123">
        <f t="shared" si="64"/>
        <v>0</v>
      </c>
    </row>
    <row r="351" spans="1:23" ht="15.5" x14ac:dyDescent="0.35">
      <c r="A351" s="114"/>
      <c r="B351" s="115"/>
      <c r="C351" s="116">
        <v>0</v>
      </c>
      <c r="D351" s="555"/>
      <c r="E351" s="117">
        <f t="shared" si="59"/>
        <v>0</v>
      </c>
      <c r="F351" s="118"/>
      <c r="G351" s="119" t="b">
        <f t="shared" si="60"/>
        <v>0</v>
      </c>
      <c r="H351" s="118"/>
      <c r="I351" s="119" t="b">
        <f t="shared" si="65"/>
        <v>0</v>
      </c>
      <c r="J351" s="118"/>
      <c r="K351" s="120" t="b">
        <f t="shared" si="61"/>
        <v>0</v>
      </c>
      <c r="L351" s="118"/>
      <c r="M351" s="120" t="b">
        <f t="shared" si="62"/>
        <v>0</v>
      </c>
      <c r="N351" s="299"/>
      <c r="O351" s="120" t="b">
        <f t="shared" si="57"/>
        <v>0</v>
      </c>
      <c r="P351" s="120" t="b">
        <f t="shared" si="58"/>
        <v>0</v>
      </c>
      <c r="Q351" s="118"/>
      <c r="R351" s="118"/>
      <c r="S351" s="120">
        <f t="shared" si="55"/>
        <v>0</v>
      </c>
      <c r="T351" s="119" t="b">
        <f t="shared" si="56"/>
        <v>0</v>
      </c>
      <c r="U351" s="121"/>
      <c r="V351" s="122">
        <f t="shared" si="63"/>
        <v>0</v>
      </c>
      <c r="W351" s="123">
        <f t="shared" si="64"/>
        <v>0</v>
      </c>
    </row>
    <row r="352" spans="1:23" ht="15.5" x14ac:dyDescent="0.35">
      <c r="A352" s="114"/>
      <c r="B352" s="115"/>
      <c r="C352" s="116">
        <v>0</v>
      </c>
      <c r="D352" s="555"/>
      <c r="E352" s="117">
        <f t="shared" si="59"/>
        <v>0</v>
      </c>
      <c r="F352" s="118"/>
      <c r="G352" s="119" t="b">
        <f t="shared" si="60"/>
        <v>0</v>
      </c>
      <c r="H352" s="118"/>
      <c r="I352" s="119" t="b">
        <f t="shared" si="65"/>
        <v>0</v>
      </c>
      <c r="J352" s="118"/>
      <c r="K352" s="120" t="b">
        <f t="shared" si="61"/>
        <v>0</v>
      </c>
      <c r="L352" s="118"/>
      <c r="M352" s="120" t="b">
        <f t="shared" si="62"/>
        <v>0</v>
      </c>
      <c r="N352" s="299"/>
      <c r="O352" s="120" t="b">
        <f t="shared" si="57"/>
        <v>0</v>
      </c>
      <c r="P352" s="120" t="b">
        <f t="shared" si="58"/>
        <v>0</v>
      </c>
      <c r="Q352" s="118"/>
      <c r="R352" s="118"/>
      <c r="S352" s="120">
        <f t="shared" si="55"/>
        <v>0</v>
      </c>
      <c r="T352" s="119" t="b">
        <f t="shared" si="56"/>
        <v>0</v>
      </c>
      <c r="U352" s="121"/>
      <c r="V352" s="122">
        <f t="shared" si="63"/>
        <v>0</v>
      </c>
      <c r="W352" s="123">
        <f t="shared" si="64"/>
        <v>0</v>
      </c>
    </row>
    <row r="353" spans="1:23" ht="15.5" x14ac:dyDescent="0.35">
      <c r="A353" s="114"/>
      <c r="B353" s="115"/>
      <c r="C353" s="116">
        <v>0</v>
      </c>
      <c r="D353" s="555"/>
      <c r="E353" s="117">
        <f t="shared" si="59"/>
        <v>0</v>
      </c>
      <c r="F353" s="118"/>
      <c r="G353" s="119" t="b">
        <f t="shared" si="60"/>
        <v>0</v>
      </c>
      <c r="H353" s="118"/>
      <c r="I353" s="119" t="b">
        <f t="shared" si="65"/>
        <v>0</v>
      </c>
      <c r="J353" s="118"/>
      <c r="K353" s="120" t="b">
        <f t="shared" si="61"/>
        <v>0</v>
      </c>
      <c r="L353" s="118"/>
      <c r="M353" s="120" t="b">
        <f t="shared" si="62"/>
        <v>0</v>
      </c>
      <c r="N353" s="299"/>
      <c r="O353" s="120" t="b">
        <f t="shared" si="57"/>
        <v>0</v>
      </c>
      <c r="P353" s="120" t="b">
        <f t="shared" si="58"/>
        <v>0</v>
      </c>
      <c r="Q353" s="118"/>
      <c r="R353" s="118"/>
      <c r="S353" s="120">
        <f t="shared" si="55"/>
        <v>0</v>
      </c>
      <c r="T353" s="119" t="b">
        <f t="shared" si="56"/>
        <v>0</v>
      </c>
      <c r="U353" s="121"/>
      <c r="V353" s="122">
        <f t="shared" si="63"/>
        <v>0</v>
      </c>
      <c r="W353" s="123">
        <f t="shared" si="64"/>
        <v>0</v>
      </c>
    </row>
    <row r="354" spans="1:23" ht="15.5" x14ac:dyDescent="0.35">
      <c r="A354" s="114"/>
      <c r="B354" s="115"/>
      <c r="C354" s="116">
        <v>0</v>
      </c>
      <c r="D354" s="555"/>
      <c r="E354" s="117">
        <f t="shared" si="59"/>
        <v>0</v>
      </c>
      <c r="F354" s="118"/>
      <c r="G354" s="119" t="b">
        <f t="shared" si="60"/>
        <v>0</v>
      </c>
      <c r="H354" s="118"/>
      <c r="I354" s="119" t="b">
        <f t="shared" si="65"/>
        <v>0</v>
      </c>
      <c r="J354" s="118"/>
      <c r="K354" s="120" t="b">
        <f t="shared" si="61"/>
        <v>0</v>
      </c>
      <c r="L354" s="118"/>
      <c r="M354" s="120" t="b">
        <f t="shared" si="62"/>
        <v>0</v>
      </c>
      <c r="N354" s="299"/>
      <c r="O354" s="120" t="b">
        <f t="shared" si="57"/>
        <v>0</v>
      </c>
      <c r="P354" s="120" t="b">
        <f t="shared" si="58"/>
        <v>0</v>
      </c>
      <c r="Q354" s="118"/>
      <c r="R354" s="118"/>
      <c r="S354" s="120">
        <f t="shared" si="55"/>
        <v>0</v>
      </c>
      <c r="T354" s="119" t="b">
        <f t="shared" si="56"/>
        <v>0</v>
      </c>
      <c r="U354" s="121"/>
      <c r="V354" s="122">
        <f t="shared" si="63"/>
        <v>0</v>
      </c>
      <c r="W354" s="123">
        <f t="shared" si="64"/>
        <v>0</v>
      </c>
    </row>
    <row r="355" spans="1:23" ht="15.5" x14ac:dyDescent="0.35">
      <c r="A355" s="114"/>
      <c r="B355" s="115"/>
      <c r="C355" s="116">
        <v>0</v>
      </c>
      <c r="D355" s="555"/>
      <c r="E355" s="117">
        <f t="shared" si="59"/>
        <v>0</v>
      </c>
      <c r="F355" s="118"/>
      <c r="G355" s="119" t="b">
        <f t="shared" si="60"/>
        <v>0</v>
      </c>
      <c r="H355" s="118"/>
      <c r="I355" s="119" t="b">
        <f t="shared" si="65"/>
        <v>0</v>
      </c>
      <c r="J355" s="118"/>
      <c r="K355" s="120" t="b">
        <f t="shared" si="61"/>
        <v>0</v>
      </c>
      <c r="L355" s="118"/>
      <c r="M355" s="120" t="b">
        <f t="shared" si="62"/>
        <v>0</v>
      </c>
      <c r="N355" s="299"/>
      <c r="O355" s="120" t="b">
        <f t="shared" si="57"/>
        <v>0</v>
      </c>
      <c r="P355" s="120" t="b">
        <f t="shared" si="58"/>
        <v>0</v>
      </c>
      <c r="Q355" s="118"/>
      <c r="R355" s="118"/>
      <c r="S355" s="120">
        <f t="shared" si="55"/>
        <v>0</v>
      </c>
      <c r="T355" s="119" t="b">
        <f t="shared" si="56"/>
        <v>0</v>
      </c>
      <c r="U355" s="121"/>
      <c r="V355" s="122">
        <f t="shared" si="63"/>
        <v>0</v>
      </c>
      <c r="W355" s="123">
        <f t="shared" si="64"/>
        <v>0</v>
      </c>
    </row>
    <row r="356" spans="1:23" ht="15.5" x14ac:dyDescent="0.35">
      <c r="A356" s="114"/>
      <c r="B356" s="115"/>
      <c r="C356" s="116">
        <v>0</v>
      </c>
      <c r="D356" s="555"/>
      <c r="E356" s="117">
        <f t="shared" si="59"/>
        <v>0</v>
      </c>
      <c r="F356" s="118"/>
      <c r="G356" s="119" t="b">
        <f t="shared" si="60"/>
        <v>0</v>
      </c>
      <c r="H356" s="118"/>
      <c r="I356" s="119" t="b">
        <f t="shared" si="65"/>
        <v>0</v>
      </c>
      <c r="J356" s="118"/>
      <c r="K356" s="120" t="b">
        <f t="shared" si="61"/>
        <v>0</v>
      </c>
      <c r="L356" s="118"/>
      <c r="M356" s="120" t="b">
        <f t="shared" si="62"/>
        <v>0</v>
      </c>
      <c r="N356" s="299"/>
      <c r="O356" s="120" t="b">
        <f t="shared" si="57"/>
        <v>0</v>
      </c>
      <c r="P356" s="120" t="b">
        <f t="shared" si="58"/>
        <v>0</v>
      </c>
      <c r="Q356" s="118"/>
      <c r="R356" s="118"/>
      <c r="S356" s="120">
        <f t="shared" si="55"/>
        <v>0</v>
      </c>
      <c r="T356" s="119" t="b">
        <f t="shared" si="56"/>
        <v>0</v>
      </c>
      <c r="U356" s="121"/>
      <c r="V356" s="122">
        <f t="shared" si="63"/>
        <v>0</v>
      </c>
      <c r="W356" s="123">
        <f t="shared" si="64"/>
        <v>0</v>
      </c>
    </row>
    <row r="357" spans="1:23" ht="15.5" x14ac:dyDescent="0.35">
      <c r="A357" s="114"/>
      <c r="B357" s="115"/>
      <c r="C357" s="116">
        <v>0</v>
      </c>
      <c r="D357" s="555"/>
      <c r="E357" s="117">
        <f t="shared" si="59"/>
        <v>0</v>
      </c>
      <c r="F357" s="118"/>
      <c r="G357" s="119" t="b">
        <f t="shared" si="60"/>
        <v>0</v>
      </c>
      <c r="H357" s="118"/>
      <c r="I357" s="119" t="b">
        <f t="shared" si="65"/>
        <v>0</v>
      </c>
      <c r="J357" s="118"/>
      <c r="K357" s="120" t="b">
        <f t="shared" si="61"/>
        <v>0</v>
      </c>
      <c r="L357" s="118"/>
      <c r="M357" s="120" t="b">
        <f t="shared" si="62"/>
        <v>0</v>
      </c>
      <c r="N357" s="299"/>
      <c r="O357" s="120" t="b">
        <f t="shared" si="57"/>
        <v>0</v>
      </c>
      <c r="P357" s="120" t="b">
        <f t="shared" si="58"/>
        <v>0</v>
      </c>
      <c r="Q357" s="118"/>
      <c r="R357" s="118"/>
      <c r="S357" s="120">
        <f t="shared" si="55"/>
        <v>0</v>
      </c>
      <c r="T357" s="119" t="b">
        <f t="shared" si="56"/>
        <v>0</v>
      </c>
      <c r="U357" s="121"/>
      <c r="V357" s="122">
        <f t="shared" si="63"/>
        <v>0</v>
      </c>
      <c r="W357" s="123">
        <f t="shared" si="64"/>
        <v>0</v>
      </c>
    </row>
    <row r="358" spans="1:23" ht="15.5" x14ac:dyDescent="0.35">
      <c r="A358" s="114"/>
      <c r="B358" s="115"/>
      <c r="C358" s="116">
        <v>0</v>
      </c>
      <c r="D358" s="555"/>
      <c r="E358" s="117">
        <f t="shared" si="59"/>
        <v>0</v>
      </c>
      <c r="F358" s="118"/>
      <c r="G358" s="119" t="b">
        <f t="shared" si="60"/>
        <v>0</v>
      </c>
      <c r="H358" s="118"/>
      <c r="I358" s="119" t="b">
        <f t="shared" si="65"/>
        <v>0</v>
      </c>
      <c r="J358" s="118"/>
      <c r="K358" s="120" t="b">
        <f t="shared" si="61"/>
        <v>0</v>
      </c>
      <c r="L358" s="118"/>
      <c r="M358" s="120" t="b">
        <f t="shared" si="62"/>
        <v>0</v>
      </c>
      <c r="N358" s="299"/>
      <c r="O358" s="120" t="b">
        <f t="shared" si="57"/>
        <v>0</v>
      </c>
      <c r="P358" s="120" t="b">
        <f t="shared" si="58"/>
        <v>0</v>
      </c>
      <c r="Q358" s="118"/>
      <c r="R358" s="118"/>
      <c r="S358" s="120">
        <f t="shared" si="55"/>
        <v>0</v>
      </c>
      <c r="T358" s="119" t="b">
        <f t="shared" si="56"/>
        <v>0</v>
      </c>
      <c r="U358" s="121"/>
      <c r="V358" s="122">
        <f t="shared" si="63"/>
        <v>0</v>
      </c>
      <c r="W358" s="123">
        <f t="shared" si="64"/>
        <v>0</v>
      </c>
    </row>
    <row r="359" spans="1:23" ht="15.5" x14ac:dyDescent="0.35">
      <c r="A359" s="114"/>
      <c r="B359" s="115"/>
      <c r="C359" s="116">
        <v>0</v>
      </c>
      <c r="D359" s="555"/>
      <c r="E359" s="117">
        <f t="shared" si="59"/>
        <v>0</v>
      </c>
      <c r="F359" s="118"/>
      <c r="G359" s="119" t="b">
        <f t="shared" si="60"/>
        <v>0</v>
      </c>
      <c r="H359" s="118"/>
      <c r="I359" s="119" t="b">
        <f t="shared" si="65"/>
        <v>0</v>
      </c>
      <c r="J359" s="118"/>
      <c r="K359" s="120" t="b">
        <f t="shared" si="61"/>
        <v>0</v>
      </c>
      <c r="L359" s="118"/>
      <c r="M359" s="120" t="b">
        <f t="shared" si="62"/>
        <v>0</v>
      </c>
      <c r="N359" s="299"/>
      <c r="O359" s="120" t="b">
        <f t="shared" si="57"/>
        <v>0</v>
      </c>
      <c r="P359" s="120" t="b">
        <f t="shared" si="58"/>
        <v>0</v>
      </c>
      <c r="Q359" s="118"/>
      <c r="R359" s="118"/>
      <c r="S359" s="120">
        <f t="shared" si="55"/>
        <v>0</v>
      </c>
      <c r="T359" s="119" t="b">
        <f t="shared" si="56"/>
        <v>0</v>
      </c>
      <c r="U359" s="121"/>
      <c r="V359" s="122">
        <f t="shared" si="63"/>
        <v>0</v>
      </c>
      <c r="W359" s="123">
        <f t="shared" si="64"/>
        <v>0</v>
      </c>
    </row>
    <row r="360" spans="1:23" ht="15.5" x14ac:dyDescent="0.35">
      <c r="A360" s="114"/>
      <c r="B360" s="115"/>
      <c r="C360" s="116">
        <v>0</v>
      </c>
      <c r="D360" s="555"/>
      <c r="E360" s="117">
        <f t="shared" si="59"/>
        <v>0</v>
      </c>
      <c r="F360" s="118"/>
      <c r="G360" s="119" t="b">
        <f t="shared" si="60"/>
        <v>0</v>
      </c>
      <c r="H360" s="118"/>
      <c r="I360" s="119" t="b">
        <f t="shared" si="65"/>
        <v>0</v>
      </c>
      <c r="J360" s="118"/>
      <c r="K360" s="120" t="b">
        <f t="shared" si="61"/>
        <v>0</v>
      </c>
      <c r="L360" s="118"/>
      <c r="M360" s="120" t="b">
        <f t="shared" si="62"/>
        <v>0</v>
      </c>
      <c r="N360" s="299"/>
      <c r="O360" s="120" t="b">
        <f t="shared" si="57"/>
        <v>0</v>
      </c>
      <c r="P360" s="120" t="b">
        <f t="shared" si="58"/>
        <v>0</v>
      </c>
      <c r="Q360" s="118"/>
      <c r="R360" s="118"/>
      <c r="S360" s="120">
        <f t="shared" si="55"/>
        <v>0</v>
      </c>
      <c r="T360" s="119" t="b">
        <f t="shared" si="56"/>
        <v>0</v>
      </c>
      <c r="U360" s="121"/>
      <c r="V360" s="122">
        <f t="shared" si="63"/>
        <v>0</v>
      </c>
      <c r="W360" s="123">
        <f t="shared" si="64"/>
        <v>0</v>
      </c>
    </row>
    <row r="361" spans="1:23" ht="15.5" x14ac:dyDescent="0.35">
      <c r="A361" s="114"/>
      <c r="B361" s="115"/>
      <c r="C361" s="116">
        <v>0</v>
      </c>
      <c r="D361" s="555"/>
      <c r="E361" s="117">
        <f t="shared" si="59"/>
        <v>0</v>
      </c>
      <c r="F361" s="118"/>
      <c r="G361" s="119" t="b">
        <f t="shared" si="60"/>
        <v>0</v>
      </c>
      <c r="H361" s="118"/>
      <c r="I361" s="119" t="b">
        <f t="shared" si="65"/>
        <v>0</v>
      </c>
      <c r="J361" s="118"/>
      <c r="K361" s="120" t="b">
        <f t="shared" si="61"/>
        <v>0</v>
      </c>
      <c r="L361" s="118"/>
      <c r="M361" s="120" t="b">
        <f t="shared" si="62"/>
        <v>0</v>
      </c>
      <c r="N361" s="299"/>
      <c r="O361" s="120" t="b">
        <f t="shared" si="57"/>
        <v>0</v>
      </c>
      <c r="P361" s="120" t="b">
        <f t="shared" si="58"/>
        <v>0</v>
      </c>
      <c r="Q361" s="118"/>
      <c r="R361" s="118"/>
      <c r="S361" s="120">
        <f t="shared" si="55"/>
        <v>0</v>
      </c>
      <c r="T361" s="119" t="b">
        <f t="shared" si="56"/>
        <v>0</v>
      </c>
      <c r="U361" s="121"/>
      <c r="V361" s="122">
        <f t="shared" si="63"/>
        <v>0</v>
      </c>
      <c r="W361" s="123">
        <f t="shared" si="64"/>
        <v>0</v>
      </c>
    </row>
    <row r="362" spans="1:23" ht="15.5" x14ac:dyDescent="0.35">
      <c r="A362" s="114"/>
      <c r="B362" s="115"/>
      <c r="C362" s="116">
        <v>0</v>
      </c>
      <c r="D362" s="555"/>
      <c r="E362" s="117">
        <f t="shared" si="59"/>
        <v>0</v>
      </c>
      <c r="F362" s="118"/>
      <c r="G362" s="119" t="b">
        <f t="shared" si="60"/>
        <v>0</v>
      </c>
      <c r="H362" s="118"/>
      <c r="I362" s="119" t="b">
        <f t="shared" si="65"/>
        <v>0</v>
      </c>
      <c r="J362" s="118"/>
      <c r="K362" s="120" t="b">
        <f t="shared" si="61"/>
        <v>0</v>
      </c>
      <c r="L362" s="118"/>
      <c r="M362" s="120" t="b">
        <f t="shared" si="62"/>
        <v>0</v>
      </c>
      <c r="N362" s="299"/>
      <c r="O362" s="120" t="b">
        <f t="shared" si="57"/>
        <v>0</v>
      </c>
      <c r="P362" s="120" t="b">
        <f t="shared" si="58"/>
        <v>0</v>
      </c>
      <c r="Q362" s="118"/>
      <c r="R362" s="118"/>
      <c r="S362" s="120">
        <f t="shared" si="55"/>
        <v>0</v>
      </c>
      <c r="T362" s="119" t="b">
        <f t="shared" si="56"/>
        <v>0</v>
      </c>
      <c r="U362" s="121"/>
      <c r="V362" s="122">
        <f t="shared" si="63"/>
        <v>0</v>
      </c>
      <c r="W362" s="123">
        <f t="shared" si="64"/>
        <v>0</v>
      </c>
    </row>
    <row r="363" spans="1:23" ht="15.5" x14ac:dyDescent="0.35">
      <c r="A363" s="114"/>
      <c r="B363" s="115"/>
      <c r="C363" s="116">
        <v>0</v>
      </c>
      <c r="D363" s="555"/>
      <c r="E363" s="117">
        <f t="shared" si="59"/>
        <v>0</v>
      </c>
      <c r="F363" s="118"/>
      <c r="G363" s="119" t="b">
        <f t="shared" si="60"/>
        <v>0</v>
      </c>
      <c r="H363" s="118"/>
      <c r="I363" s="119" t="b">
        <f t="shared" si="65"/>
        <v>0</v>
      </c>
      <c r="J363" s="118"/>
      <c r="K363" s="120" t="b">
        <f t="shared" si="61"/>
        <v>0</v>
      </c>
      <c r="L363" s="118"/>
      <c r="M363" s="120" t="b">
        <f t="shared" si="62"/>
        <v>0</v>
      </c>
      <c r="N363" s="299"/>
      <c r="O363" s="120" t="b">
        <f t="shared" si="57"/>
        <v>0</v>
      </c>
      <c r="P363" s="120" t="b">
        <f t="shared" si="58"/>
        <v>0</v>
      </c>
      <c r="Q363" s="118"/>
      <c r="R363" s="118"/>
      <c r="S363" s="120">
        <f t="shared" si="55"/>
        <v>0</v>
      </c>
      <c r="T363" s="119" t="b">
        <f t="shared" si="56"/>
        <v>0</v>
      </c>
      <c r="U363" s="121"/>
      <c r="V363" s="122">
        <f t="shared" si="63"/>
        <v>0</v>
      </c>
      <c r="W363" s="123">
        <f t="shared" si="64"/>
        <v>0</v>
      </c>
    </row>
    <row r="364" spans="1:23" ht="15.5" x14ac:dyDescent="0.35">
      <c r="A364" s="114"/>
      <c r="B364" s="115"/>
      <c r="C364" s="116">
        <v>0</v>
      </c>
      <c r="D364" s="555"/>
      <c r="E364" s="117">
        <f t="shared" si="59"/>
        <v>0</v>
      </c>
      <c r="F364" s="118"/>
      <c r="G364" s="119" t="b">
        <f t="shared" si="60"/>
        <v>0</v>
      </c>
      <c r="H364" s="118"/>
      <c r="I364" s="119" t="b">
        <f t="shared" si="65"/>
        <v>0</v>
      </c>
      <c r="J364" s="118"/>
      <c r="K364" s="120" t="b">
        <f t="shared" si="61"/>
        <v>0</v>
      </c>
      <c r="L364" s="118"/>
      <c r="M364" s="120" t="b">
        <f t="shared" si="62"/>
        <v>0</v>
      </c>
      <c r="N364" s="299"/>
      <c r="O364" s="120" t="b">
        <f t="shared" si="57"/>
        <v>0</v>
      </c>
      <c r="P364" s="120" t="b">
        <f t="shared" si="58"/>
        <v>0</v>
      </c>
      <c r="Q364" s="118"/>
      <c r="R364" s="118"/>
      <c r="S364" s="120">
        <f t="shared" si="55"/>
        <v>0</v>
      </c>
      <c r="T364" s="119" t="b">
        <f t="shared" si="56"/>
        <v>0</v>
      </c>
      <c r="U364" s="121"/>
      <c r="V364" s="122">
        <f t="shared" si="63"/>
        <v>0</v>
      </c>
      <c r="W364" s="123">
        <f t="shared" si="64"/>
        <v>0</v>
      </c>
    </row>
    <row r="365" spans="1:23" ht="15.5" x14ac:dyDescent="0.35">
      <c r="A365" s="114"/>
      <c r="B365" s="115"/>
      <c r="C365" s="116">
        <v>0</v>
      </c>
      <c r="D365" s="555"/>
      <c r="E365" s="117">
        <f t="shared" si="59"/>
        <v>0</v>
      </c>
      <c r="F365" s="118"/>
      <c r="G365" s="119" t="b">
        <f t="shared" si="60"/>
        <v>0</v>
      </c>
      <c r="H365" s="118"/>
      <c r="I365" s="119" t="b">
        <f t="shared" si="65"/>
        <v>0</v>
      </c>
      <c r="J365" s="118"/>
      <c r="K365" s="120" t="b">
        <f t="shared" si="61"/>
        <v>0</v>
      </c>
      <c r="L365" s="118"/>
      <c r="M365" s="120" t="b">
        <f t="shared" si="62"/>
        <v>0</v>
      </c>
      <c r="N365" s="299"/>
      <c r="O365" s="120" t="b">
        <f t="shared" si="57"/>
        <v>0</v>
      </c>
      <c r="P365" s="120" t="b">
        <f t="shared" si="58"/>
        <v>0</v>
      </c>
      <c r="Q365" s="118"/>
      <c r="R365" s="118"/>
      <c r="S365" s="120">
        <f t="shared" si="55"/>
        <v>0</v>
      </c>
      <c r="T365" s="119" t="b">
        <f t="shared" si="56"/>
        <v>0</v>
      </c>
      <c r="U365" s="121"/>
      <c r="V365" s="122">
        <f t="shared" si="63"/>
        <v>0</v>
      </c>
      <c r="W365" s="123">
        <f t="shared" si="64"/>
        <v>0</v>
      </c>
    </row>
    <row r="366" spans="1:23" ht="15.5" x14ac:dyDescent="0.35">
      <c r="A366" s="114"/>
      <c r="B366" s="115"/>
      <c r="C366" s="116">
        <v>0</v>
      </c>
      <c r="D366" s="555"/>
      <c r="E366" s="117">
        <f t="shared" si="59"/>
        <v>0</v>
      </c>
      <c r="F366" s="118"/>
      <c r="G366" s="119" t="b">
        <f t="shared" si="60"/>
        <v>0</v>
      </c>
      <c r="H366" s="118"/>
      <c r="I366" s="119" t="b">
        <f t="shared" si="65"/>
        <v>0</v>
      </c>
      <c r="J366" s="118"/>
      <c r="K366" s="120" t="b">
        <f t="shared" si="61"/>
        <v>0</v>
      </c>
      <c r="L366" s="118"/>
      <c r="M366" s="120" t="b">
        <f t="shared" si="62"/>
        <v>0</v>
      </c>
      <c r="N366" s="299"/>
      <c r="O366" s="120" t="b">
        <f t="shared" si="57"/>
        <v>0</v>
      </c>
      <c r="P366" s="120" t="b">
        <f t="shared" si="58"/>
        <v>0</v>
      </c>
      <c r="Q366" s="118"/>
      <c r="R366" s="118"/>
      <c r="S366" s="120">
        <f t="shared" si="55"/>
        <v>0</v>
      </c>
      <c r="T366" s="119" t="b">
        <f t="shared" si="56"/>
        <v>0</v>
      </c>
      <c r="U366" s="121"/>
      <c r="V366" s="122">
        <f t="shared" si="63"/>
        <v>0</v>
      </c>
      <c r="W366" s="123">
        <f t="shared" si="64"/>
        <v>0</v>
      </c>
    </row>
    <row r="367" spans="1:23" ht="15.5" x14ac:dyDescent="0.35">
      <c r="A367" s="114"/>
      <c r="B367" s="115"/>
      <c r="C367" s="116">
        <v>0</v>
      </c>
      <c r="D367" s="555"/>
      <c r="E367" s="117">
        <f t="shared" si="59"/>
        <v>0</v>
      </c>
      <c r="F367" s="118"/>
      <c r="G367" s="119" t="b">
        <f t="shared" si="60"/>
        <v>0</v>
      </c>
      <c r="H367" s="118"/>
      <c r="I367" s="119" t="b">
        <f t="shared" si="65"/>
        <v>0</v>
      </c>
      <c r="J367" s="118"/>
      <c r="K367" s="120" t="b">
        <f t="shared" si="61"/>
        <v>0</v>
      </c>
      <c r="L367" s="118"/>
      <c r="M367" s="120" t="b">
        <f t="shared" si="62"/>
        <v>0</v>
      </c>
      <c r="N367" s="299"/>
      <c r="O367" s="120" t="b">
        <f t="shared" si="57"/>
        <v>0</v>
      </c>
      <c r="P367" s="120" t="b">
        <f t="shared" si="58"/>
        <v>0</v>
      </c>
      <c r="Q367" s="118"/>
      <c r="R367" s="118"/>
      <c r="S367" s="120">
        <f t="shared" si="55"/>
        <v>0</v>
      </c>
      <c r="T367" s="119" t="b">
        <f t="shared" si="56"/>
        <v>0</v>
      </c>
      <c r="U367" s="121"/>
      <c r="V367" s="122">
        <f t="shared" si="63"/>
        <v>0</v>
      </c>
      <c r="W367" s="123">
        <f t="shared" si="64"/>
        <v>0</v>
      </c>
    </row>
    <row r="368" spans="1:23" ht="15.5" x14ac:dyDescent="0.35">
      <c r="A368" s="114"/>
      <c r="B368" s="115"/>
      <c r="C368" s="116">
        <v>0</v>
      </c>
      <c r="D368" s="555"/>
      <c r="E368" s="117">
        <f t="shared" si="59"/>
        <v>0</v>
      </c>
      <c r="F368" s="118"/>
      <c r="G368" s="119" t="b">
        <f t="shared" si="60"/>
        <v>0</v>
      </c>
      <c r="H368" s="118"/>
      <c r="I368" s="119" t="b">
        <f t="shared" si="65"/>
        <v>0</v>
      </c>
      <c r="J368" s="118"/>
      <c r="K368" s="120" t="b">
        <f t="shared" si="61"/>
        <v>0</v>
      </c>
      <c r="L368" s="118"/>
      <c r="M368" s="120" t="b">
        <f t="shared" si="62"/>
        <v>0</v>
      </c>
      <c r="N368" s="299"/>
      <c r="O368" s="120" t="b">
        <f t="shared" si="57"/>
        <v>0</v>
      </c>
      <c r="P368" s="120" t="b">
        <f t="shared" si="58"/>
        <v>0</v>
      </c>
      <c r="Q368" s="118"/>
      <c r="R368" s="118"/>
      <c r="S368" s="120">
        <f t="shared" si="55"/>
        <v>0</v>
      </c>
      <c r="T368" s="119" t="b">
        <f t="shared" si="56"/>
        <v>0</v>
      </c>
      <c r="U368" s="121"/>
      <c r="V368" s="122">
        <f t="shared" si="63"/>
        <v>0</v>
      </c>
      <c r="W368" s="123">
        <f t="shared" si="64"/>
        <v>0</v>
      </c>
    </row>
    <row r="369" spans="1:23" ht="15.5" x14ac:dyDescent="0.35">
      <c r="A369" s="114"/>
      <c r="B369" s="115"/>
      <c r="C369" s="116">
        <v>0</v>
      </c>
      <c r="D369" s="555"/>
      <c r="E369" s="117">
        <f t="shared" si="59"/>
        <v>0</v>
      </c>
      <c r="F369" s="118"/>
      <c r="G369" s="119" t="b">
        <f t="shared" si="60"/>
        <v>0</v>
      </c>
      <c r="H369" s="118"/>
      <c r="I369" s="119" t="b">
        <f t="shared" si="65"/>
        <v>0</v>
      </c>
      <c r="J369" s="118"/>
      <c r="K369" s="120" t="b">
        <f t="shared" si="61"/>
        <v>0</v>
      </c>
      <c r="L369" s="118"/>
      <c r="M369" s="120" t="b">
        <f t="shared" si="62"/>
        <v>0</v>
      </c>
      <c r="N369" s="299"/>
      <c r="O369" s="120" t="b">
        <f t="shared" si="57"/>
        <v>0</v>
      </c>
      <c r="P369" s="120" t="b">
        <f t="shared" si="58"/>
        <v>0</v>
      </c>
      <c r="Q369" s="118"/>
      <c r="R369" s="118"/>
      <c r="S369" s="120">
        <f t="shared" si="55"/>
        <v>0</v>
      </c>
      <c r="T369" s="119" t="b">
        <f t="shared" si="56"/>
        <v>0</v>
      </c>
      <c r="U369" s="121"/>
      <c r="V369" s="122">
        <f t="shared" si="63"/>
        <v>0</v>
      </c>
      <c r="W369" s="123">
        <f t="shared" si="64"/>
        <v>0</v>
      </c>
    </row>
    <row r="370" spans="1:23" ht="15.5" x14ac:dyDescent="0.35">
      <c r="A370" s="114"/>
      <c r="B370" s="115"/>
      <c r="C370" s="116">
        <v>0</v>
      </c>
      <c r="D370" s="555"/>
      <c r="E370" s="117">
        <f t="shared" si="59"/>
        <v>0</v>
      </c>
      <c r="F370" s="118"/>
      <c r="G370" s="119" t="b">
        <f t="shared" si="60"/>
        <v>0</v>
      </c>
      <c r="H370" s="118"/>
      <c r="I370" s="119" t="b">
        <f t="shared" si="65"/>
        <v>0</v>
      </c>
      <c r="J370" s="118"/>
      <c r="K370" s="120" t="b">
        <f t="shared" si="61"/>
        <v>0</v>
      </c>
      <c r="L370" s="118"/>
      <c r="M370" s="120" t="b">
        <f t="shared" si="62"/>
        <v>0</v>
      </c>
      <c r="N370" s="299"/>
      <c r="O370" s="120" t="b">
        <f t="shared" si="57"/>
        <v>0</v>
      </c>
      <c r="P370" s="120" t="b">
        <f t="shared" si="58"/>
        <v>0</v>
      </c>
      <c r="Q370" s="118"/>
      <c r="R370" s="118"/>
      <c r="S370" s="120">
        <f t="shared" si="55"/>
        <v>0</v>
      </c>
      <c r="T370" s="119" t="b">
        <f t="shared" si="56"/>
        <v>0</v>
      </c>
      <c r="U370" s="121"/>
      <c r="V370" s="122">
        <f t="shared" si="63"/>
        <v>0</v>
      </c>
      <c r="W370" s="123">
        <f t="shared" si="64"/>
        <v>0</v>
      </c>
    </row>
    <row r="371" spans="1:23" ht="15.5" x14ac:dyDescent="0.35">
      <c r="A371" s="114"/>
      <c r="B371" s="115"/>
      <c r="C371" s="116">
        <v>0</v>
      </c>
      <c r="D371" s="555"/>
      <c r="E371" s="117">
        <f t="shared" si="59"/>
        <v>0</v>
      </c>
      <c r="F371" s="118"/>
      <c r="G371" s="119" t="b">
        <f t="shared" si="60"/>
        <v>0</v>
      </c>
      <c r="H371" s="118"/>
      <c r="I371" s="119" t="b">
        <f t="shared" si="65"/>
        <v>0</v>
      </c>
      <c r="J371" s="118"/>
      <c r="K371" s="120" t="b">
        <f t="shared" si="61"/>
        <v>0</v>
      </c>
      <c r="L371" s="118"/>
      <c r="M371" s="120" t="b">
        <f t="shared" si="62"/>
        <v>0</v>
      </c>
      <c r="N371" s="299"/>
      <c r="O371" s="120" t="b">
        <f t="shared" si="57"/>
        <v>0</v>
      </c>
      <c r="P371" s="120" t="b">
        <f t="shared" si="58"/>
        <v>0</v>
      </c>
      <c r="Q371" s="118"/>
      <c r="R371" s="118"/>
      <c r="S371" s="120">
        <f t="shared" si="55"/>
        <v>0</v>
      </c>
      <c r="T371" s="119" t="b">
        <f t="shared" si="56"/>
        <v>0</v>
      </c>
      <c r="U371" s="121"/>
      <c r="V371" s="122">
        <f t="shared" si="63"/>
        <v>0</v>
      </c>
      <c r="W371" s="123">
        <f t="shared" si="64"/>
        <v>0</v>
      </c>
    </row>
    <row r="372" spans="1:23" ht="15.5" x14ac:dyDescent="0.35">
      <c r="A372" s="114"/>
      <c r="B372" s="115"/>
      <c r="C372" s="116">
        <v>0</v>
      </c>
      <c r="D372" s="555"/>
      <c r="E372" s="117">
        <f t="shared" si="59"/>
        <v>0</v>
      </c>
      <c r="F372" s="118"/>
      <c r="G372" s="119" t="b">
        <f t="shared" si="60"/>
        <v>0</v>
      </c>
      <c r="H372" s="118"/>
      <c r="I372" s="119" t="b">
        <f t="shared" si="65"/>
        <v>0</v>
      </c>
      <c r="J372" s="118"/>
      <c r="K372" s="120" t="b">
        <f t="shared" si="61"/>
        <v>0</v>
      </c>
      <c r="L372" s="118"/>
      <c r="M372" s="120" t="b">
        <f t="shared" si="62"/>
        <v>0</v>
      </c>
      <c r="N372" s="299"/>
      <c r="O372" s="120" t="b">
        <f t="shared" si="57"/>
        <v>0</v>
      </c>
      <c r="P372" s="120" t="b">
        <f t="shared" si="58"/>
        <v>0</v>
      </c>
      <c r="Q372" s="118"/>
      <c r="R372" s="118"/>
      <c r="S372" s="120">
        <f t="shared" si="55"/>
        <v>0</v>
      </c>
      <c r="T372" s="119" t="b">
        <f t="shared" si="56"/>
        <v>0</v>
      </c>
      <c r="U372" s="121"/>
      <c r="V372" s="122">
        <f t="shared" si="63"/>
        <v>0</v>
      </c>
      <c r="W372" s="123">
        <f t="shared" si="64"/>
        <v>0</v>
      </c>
    </row>
    <row r="373" spans="1:23" ht="15.5" x14ac:dyDescent="0.35">
      <c r="A373" s="114"/>
      <c r="B373" s="115"/>
      <c r="C373" s="116">
        <v>0</v>
      </c>
      <c r="D373" s="555"/>
      <c r="E373" s="117">
        <f t="shared" si="59"/>
        <v>0</v>
      </c>
      <c r="F373" s="118"/>
      <c r="G373" s="119" t="b">
        <f t="shared" si="60"/>
        <v>0</v>
      </c>
      <c r="H373" s="118"/>
      <c r="I373" s="119" t="b">
        <f t="shared" si="65"/>
        <v>0</v>
      </c>
      <c r="J373" s="118"/>
      <c r="K373" s="120" t="b">
        <f t="shared" si="61"/>
        <v>0</v>
      </c>
      <c r="L373" s="118"/>
      <c r="M373" s="120" t="b">
        <f t="shared" si="62"/>
        <v>0</v>
      </c>
      <c r="N373" s="299"/>
      <c r="O373" s="120" t="b">
        <f t="shared" si="57"/>
        <v>0</v>
      </c>
      <c r="P373" s="120" t="b">
        <f t="shared" si="58"/>
        <v>0</v>
      </c>
      <c r="Q373" s="118"/>
      <c r="R373" s="118"/>
      <c r="S373" s="120">
        <f t="shared" si="55"/>
        <v>0</v>
      </c>
      <c r="T373" s="119" t="b">
        <f t="shared" si="56"/>
        <v>0</v>
      </c>
      <c r="U373" s="121"/>
      <c r="V373" s="122">
        <f t="shared" si="63"/>
        <v>0</v>
      </c>
      <c r="W373" s="123">
        <f t="shared" si="64"/>
        <v>0</v>
      </c>
    </row>
    <row r="374" spans="1:23" ht="15.5" x14ac:dyDescent="0.35">
      <c r="A374" s="114"/>
      <c r="B374" s="115"/>
      <c r="C374" s="116">
        <v>0</v>
      </c>
      <c r="D374" s="555"/>
      <c r="E374" s="117">
        <f t="shared" si="59"/>
        <v>0</v>
      </c>
      <c r="F374" s="118"/>
      <c r="G374" s="119" t="b">
        <f t="shared" si="60"/>
        <v>0</v>
      </c>
      <c r="H374" s="118"/>
      <c r="I374" s="119" t="b">
        <f t="shared" si="65"/>
        <v>0</v>
      </c>
      <c r="J374" s="118"/>
      <c r="K374" s="120" t="b">
        <f t="shared" si="61"/>
        <v>0</v>
      </c>
      <c r="L374" s="118"/>
      <c r="M374" s="120" t="b">
        <f t="shared" si="62"/>
        <v>0</v>
      </c>
      <c r="N374" s="299"/>
      <c r="O374" s="120" t="b">
        <f t="shared" si="57"/>
        <v>0</v>
      </c>
      <c r="P374" s="120" t="b">
        <f t="shared" si="58"/>
        <v>0</v>
      </c>
      <c r="Q374" s="118"/>
      <c r="R374" s="118"/>
      <c r="S374" s="120">
        <f t="shared" si="55"/>
        <v>0</v>
      </c>
      <c r="T374" s="119" t="b">
        <f t="shared" si="56"/>
        <v>0</v>
      </c>
      <c r="U374" s="121"/>
      <c r="V374" s="122">
        <f t="shared" si="63"/>
        <v>0</v>
      </c>
      <c r="W374" s="123">
        <f t="shared" si="64"/>
        <v>0</v>
      </c>
    </row>
    <row r="375" spans="1:23" ht="15.5" x14ac:dyDescent="0.35">
      <c r="A375" s="114"/>
      <c r="B375" s="115"/>
      <c r="C375" s="116">
        <v>0</v>
      </c>
      <c r="D375" s="555"/>
      <c r="E375" s="117">
        <f t="shared" si="59"/>
        <v>0</v>
      </c>
      <c r="F375" s="118"/>
      <c r="G375" s="119" t="b">
        <f t="shared" si="60"/>
        <v>0</v>
      </c>
      <c r="H375" s="118"/>
      <c r="I375" s="119" t="b">
        <f t="shared" si="65"/>
        <v>0</v>
      </c>
      <c r="J375" s="118"/>
      <c r="K375" s="120" t="b">
        <f t="shared" si="61"/>
        <v>0</v>
      </c>
      <c r="L375" s="118"/>
      <c r="M375" s="120" t="b">
        <f t="shared" si="62"/>
        <v>0</v>
      </c>
      <c r="N375" s="299"/>
      <c r="O375" s="120" t="b">
        <f t="shared" si="57"/>
        <v>0</v>
      </c>
      <c r="P375" s="120" t="b">
        <f t="shared" si="58"/>
        <v>0</v>
      </c>
      <c r="Q375" s="118"/>
      <c r="R375" s="118"/>
      <c r="S375" s="120">
        <f t="shared" si="55"/>
        <v>0</v>
      </c>
      <c r="T375" s="119" t="b">
        <f t="shared" si="56"/>
        <v>0</v>
      </c>
      <c r="U375" s="121"/>
      <c r="V375" s="122">
        <f t="shared" si="63"/>
        <v>0</v>
      </c>
      <c r="W375" s="123">
        <f t="shared" si="64"/>
        <v>0</v>
      </c>
    </row>
    <row r="376" spans="1:23" ht="15.5" x14ac:dyDescent="0.35">
      <c r="A376" s="114"/>
      <c r="B376" s="115"/>
      <c r="C376" s="116">
        <v>0</v>
      </c>
      <c r="D376" s="555"/>
      <c r="E376" s="117">
        <f t="shared" si="59"/>
        <v>0</v>
      </c>
      <c r="F376" s="118"/>
      <c r="G376" s="119" t="b">
        <f t="shared" si="60"/>
        <v>0</v>
      </c>
      <c r="H376" s="118"/>
      <c r="I376" s="119" t="b">
        <f t="shared" si="65"/>
        <v>0</v>
      </c>
      <c r="J376" s="118"/>
      <c r="K376" s="120" t="b">
        <f t="shared" si="61"/>
        <v>0</v>
      </c>
      <c r="L376" s="118"/>
      <c r="M376" s="120" t="b">
        <f t="shared" si="62"/>
        <v>0</v>
      </c>
      <c r="N376" s="299"/>
      <c r="O376" s="120" t="b">
        <f t="shared" si="57"/>
        <v>0</v>
      </c>
      <c r="P376" s="120" t="b">
        <f t="shared" si="58"/>
        <v>0</v>
      </c>
      <c r="Q376" s="118"/>
      <c r="R376" s="118"/>
      <c r="S376" s="120">
        <f t="shared" si="55"/>
        <v>0</v>
      </c>
      <c r="T376" s="119" t="b">
        <f t="shared" si="56"/>
        <v>0</v>
      </c>
      <c r="U376" s="121"/>
      <c r="V376" s="122">
        <f t="shared" si="63"/>
        <v>0</v>
      </c>
      <c r="W376" s="123">
        <f t="shared" si="64"/>
        <v>0</v>
      </c>
    </row>
    <row r="377" spans="1:23" ht="15.5" x14ac:dyDescent="0.35">
      <c r="A377" s="114"/>
      <c r="B377" s="115"/>
      <c r="C377" s="116">
        <v>0</v>
      </c>
      <c r="D377" s="555"/>
      <c r="E377" s="117">
        <f t="shared" si="59"/>
        <v>0</v>
      </c>
      <c r="F377" s="118"/>
      <c r="G377" s="119" t="b">
        <f t="shared" si="60"/>
        <v>0</v>
      </c>
      <c r="H377" s="118"/>
      <c r="I377" s="119" t="b">
        <f t="shared" si="65"/>
        <v>0</v>
      </c>
      <c r="J377" s="118"/>
      <c r="K377" s="120" t="b">
        <f t="shared" si="61"/>
        <v>0</v>
      </c>
      <c r="L377" s="118"/>
      <c r="M377" s="120" t="b">
        <f t="shared" si="62"/>
        <v>0</v>
      </c>
      <c r="N377" s="299"/>
      <c r="O377" s="120" t="b">
        <f t="shared" si="57"/>
        <v>0</v>
      </c>
      <c r="P377" s="120" t="b">
        <f t="shared" si="58"/>
        <v>0</v>
      </c>
      <c r="Q377" s="118"/>
      <c r="R377" s="118"/>
      <c r="S377" s="120">
        <f t="shared" si="55"/>
        <v>0</v>
      </c>
      <c r="T377" s="119" t="b">
        <f t="shared" si="56"/>
        <v>0</v>
      </c>
      <c r="U377" s="121"/>
      <c r="V377" s="122">
        <f t="shared" si="63"/>
        <v>0</v>
      </c>
      <c r="W377" s="123">
        <f t="shared" si="64"/>
        <v>0</v>
      </c>
    </row>
    <row r="378" spans="1:23" ht="15.5" x14ac:dyDescent="0.35">
      <c r="A378" s="114"/>
      <c r="B378" s="115"/>
      <c r="C378" s="116">
        <v>0</v>
      </c>
      <c r="D378" s="555"/>
      <c r="E378" s="117">
        <f t="shared" si="59"/>
        <v>0</v>
      </c>
      <c r="F378" s="118"/>
      <c r="G378" s="119" t="b">
        <f t="shared" si="60"/>
        <v>0</v>
      </c>
      <c r="H378" s="118"/>
      <c r="I378" s="119" t="b">
        <f t="shared" si="65"/>
        <v>0</v>
      </c>
      <c r="J378" s="118"/>
      <c r="K378" s="120" t="b">
        <f t="shared" si="61"/>
        <v>0</v>
      </c>
      <c r="L378" s="118"/>
      <c r="M378" s="120" t="b">
        <f t="shared" si="62"/>
        <v>0</v>
      </c>
      <c r="N378" s="299"/>
      <c r="O378" s="120" t="b">
        <f t="shared" si="57"/>
        <v>0</v>
      </c>
      <c r="P378" s="120" t="b">
        <f t="shared" si="58"/>
        <v>0</v>
      </c>
      <c r="Q378" s="118"/>
      <c r="R378" s="118"/>
      <c r="S378" s="120">
        <f t="shared" si="55"/>
        <v>0</v>
      </c>
      <c r="T378" s="119" t="b">
        <f t="shared" si="56"/>
        <v>0</v>
      </c>
      <c r="U378" s="121"/>
      <c r="V378" s="122">
        <f t="shared" si="63"/>
        <v>0</v>
      </c>
      <c r="W378" s="123">
        <f t="shared" si="64"/>
        <v>0</v>
      </c>
    </row>
    <row r="379" spans="1:23" ht="15.5" x14ac:dyDescent="0.35">
      <c r="A379" s="114"/>
      <c r="B379" s="115"/>
      <c r="C379" s="116">
        <v>0</v>
      </c>
      <c r="D379" s="555"/>
      <c r="E379" s="117">
        <f t="shared" si="59"/>
        <v>0</v>
      </c>
      <c r="F379" s="118"/>
      <c r="G379" s="119" t="b">
        <f t="shared" si="60"/>
        <v>0</v>
      </c>
      <c r="H379" s="118"/>
      <c r="I379" s="119" t="b">
        <f t="shared" si="65"/>
        <v>0</v>
      </c>
      <c r="J379" s="118"/>
      <c r="K379" s="120" t="b">
        <f t="shared" si="61"/>
        <v>0</v>
      </c>
      <c r="L379" s="118"/>
      <c r="M379" s="120" t="b">
        <f t="shared" si="62"/>
        <v>0</v>
      </c>
      <c r="N379" s="299"/>
      <c r="O379" s="120" t="b">
        <f t="shared" si="57"/>
        <v>0</v>
      </c>
      <c r="P379" s="120" t="b">
        <f t="shared" si="58"/>
        <v>0</v>
      </c>
      <c r="Q379" s="118"/>
      <c r="R379" s="118"/>
      <c r="S379" s="120">
        <f t="shared" si="55"/>
        <v>0</v>
      </c>
      <c r="T379" s="119" t="b">
        <f t="shared" si="56"/>
        <v>0</v>
      </c>
      <c r="U379" s="121"/>
      <c r="V379" s="122">
        <f t="shared" si="63"/>
        <v>0</v>
      </c>
      <c r="W379" s="123">
        <f t="shared" si="64"/>
        <v>0</v>
      </c>
    </row>
    <row r="380" spans="1:23" ht="15.5" x14ac:dyDescent="0.35">
      <c r="A380" s="114"/>
      <c r="B380" s="115"/>
      <c r="C380" s="116">
        <v>0</v>
      </c>
      <c r="D380" s="555"/>
      <c r="E380" s="117">
        <f t="shared" si="59"/>
        <v>0</v>
      </c>
      <c r="F380" s="118"/>
      <c r="G380" s="119" t="b">
        <f t="shared" si="60"/>
        <v>0</v>
      </c>
      <c r="H380" s="118"/>
      <c r="I380" s="119" t="b">
        <f t="shared" si="65"/>
        <v>0</v>
      </c>
      <c r="J380" s="118"/>
      <c r="K380" s="120" t="b">
        <f t="shared" si="61"/>
        <v>0</v>
      </c>
      <c r="L380" s="118"/>
      <c r="M380" s="120" t="b">
        <f t="shared" si="62"/>
        <v>0</v>
      </c>
      <c r="N380" s="299"/>
      <c r="O380" s="120" t="b">
        <f t="shared" si="57"/>
        <v>0</v>
      </c>
      <c r="P380" s="120" t="b">
        <f t="shared" si="58"/>
        <v>0</v>
      </c>
      <c r="Q380" s="118"/>
      <c r="R380" s="118"/>
      <c r="S380" s="120">
        <f t="shared" si="55"/>
        <v>0</v>
      </c>
      <c r="T380" s="119" t="b">
        <f t="shared" si="56"/>
        <v>0</v>
      </c>
      <c r="U380" s="121"/>
      <c r="V380" s="122">
        <f t="shared" si="63"/>
        <v>0</v>
      </c>
      <c r="W380" s="123">
        <f t="shared" si="64"/>
        <v>0</v>
      </c>
    </row>
    <row r="381" spans="1:23" ht="15.5" x14ac:dyDescent="0.35">
      <c r="A381" s="114"/>
      <c r="B381" s="115"/>
      <c r="C381" s="116">
        <v>0</v>
      </c>
      <c r="D381" s="555"/>
      <c r="E381" s="117">
        <f t="shared" si="59"/>
        <v>0</v>
      </c>
      <c r="F381" s="118"/>
      <c r="G381" s="119" t="b">
        <f t="shared" si="60"/>
        <v>0</v>
      </c>
      <c r="H381" s="118"/>
      <c r="I381" s="119" t="b">
        <f t="shared" si="65"/>
        <v>0</v>
      </c>
      <c r="J381" s="118"/>
      <c r="K381" s="120" t="b">
        <f t="shared" si="61"/>
        <v>0</v>
      </c>
      <c r="L381" s="118"/>
      <c r="M381" s="120" t="b">
        <f t="shared" si="62"/>
        <v>0</v>
      </c>
      <c r="N381" s="299"/>
      <c r="O381" s="120" t="b">
        <f t="shared" si="57"/>
        <v>0</v>
      </c>
      <c r="P381" s="120" t="b">
        <f t="shared" si="58"/>
        <v>0</v>
      </c>
      <c r="Q381" s="118"/>
      <c r="R381" s="118"/>
      <c r="S381" s="120">
        <f t="shared" si="55"/>
        <v>0</v>
      </c>
      <c r="T381" s="119" t="b">
        <f t="shared" si="56"/>
        <v>0</v>
      </c>
      <c r="U381" s="121"/>
      <c r="V381" s="122">
        <f t="shared" si="63"/>
        <v>0</v>
      </c>
      <c r="W381" s="123">
        <f t="shared" si="64"/>
        <v>0</v>
      </c>
    </row>
    <row r="382" spans="1:23" ht="15.5" x14ac:dyDescent="0.35">
      <c r="A382" s="114"/>
      <c r="B382" s="115"/>
      <c r="C382" s="116">
        <v>0</v>
      </c>
      <c r="D382" s="555"/>
      <c r="E382" s="117">
        <f t="shared" si="59"/>
        <v>0</v>
      </c>
      <c r="F382" s="118"/>
      <c r="G382" s="119" t="b">
        <f t="shared" si="60"/>
        <v>0</v>
      </c>
      <c r="H382" s="118"/>
      <c r="I382" s="119" t="b">
        <f t="shared" si="65"/>
        <v>0</v>
      </c>
      <c r="J382" s="118"/>
      <c r="K382" s="120" t="b">
        <f t="shared" si="61"/>
        <v>0</v>
      </c>
      <c r="L382" s="118"/>
      <c r="M382" s="120" t="b">
        <f t="shared" si="62"/>
        <v>0</v>
      </c>
      <c r="N382" s="299"/>
      <c r="O382" s="120" t="b">
        <f t="shared" si="57"/>
        <v>0</v>
      </c>
      <c r="P382" s="120" t="b">
        <f t="shared" si="58"/>
        <v>0</v>
      </c>
      <c r="Q382" s="118"/>
      <c r="R382" s="118"/>
      <c r="S382" s="120">
        <f t="shared" si="55"/>
        <v>0</v>
      </c>
      <c r="T382" s="119" t="b">
        <f t="shared" si="56"/>
        <v>0</v>
      </c>
      <c r="U382" s="121"/>
      <c r="V382" s="122">
        <f t="shared" si="63"/>
        <v>0</v>
      </c>
      <c r="W382" s="123">
        <f t="shared" si="64"/>
        <v>0</v>
      </c>
    </row>
    <row r="383" spans="1:23" ht="15.5" x14ac:dyDescent="0.35">
      <c r="A383" s="114"/>
      <c r="B383" s="115"/>
      <c r="C383" s="116">
        <v>0</v>
      </c>
      <c r="D383" s="555"/>
      <c r="E383" s="117">
        <f t="shared" si="59"/>
        <v>0</v>
      </c>
      <c r="F383" s="118"/>
      <c r="G383" s="119" t="b">
        <f t="shared" si="60"/>
        <v>0</v>
      </c>
      <c r="H383" s="118"/>
      <c r="I383" s="119" t="b">
        <f t="shared" si="65"/>
        <v>0</v>
      </c>
      <c r="J383" s="118"/>
      <c r="K383" s="120" t="b">
        <f t="shared" si="61"/>
        <v>0</v>
      </c>
      <c r="L383" s="118"/>
      <c r="M383" s="120" t="b">
        <f t="shared" si="62"/>
        <v>0</v>
      </c>
      <c r="N383" s="299"/>
      <c r="O383" s="120" t="b">
        <f t="shared" si="57"/>
        <v>0</v>
      </c>
      <c r="P383" s="120" t="b">
        <f t="shared" si="58"/>
        <v>0</v>
      </c>
      <c r="Q383" s="118"/>
      <c r="R383" s="118"/>
      <c r="S383" s="120">
        <f t="shared" si="55"/>
        <v>0</v>
      </c>
      <c r="T383" s="119" t="b">
        <f t="shared" si="56"/>
        <v>0</v>
      </c>
      <c r="U383" s="121"/>
      <c r="V383" s="122">
        <f t="shared" si="63"/>
        <v>0</v>
      </c>
      <c r="W383" s="123">
        <f t="shared" si="64"/>
        <v>0</v>
      </c>
    </row>
    <row r="384" spans="1:23" ht="15.5" x14ac:dyDescent="0.35">
      <c r="A384" s="114"/>
      <c r="B384" s="115"/>
      <c r="C384" s="116">
        <v>0</v>
      </c>
      <c r="D384" s="555"/>
      <c r="E384" s="117">
        <f t="shared" si="59"/>
        <v>0</v>
      </c>
      <c r="F384" s="118"/>
      <c r="G384" s="119" t="b">
        <f t="shared" si="60"/>
        <v>0</v>
      </c>
      <c r="H384" s="118"/>
      <c r="I384" s="119" t="b">
        <f t="shared" si="65"/>
        <v>0</v>
      </c>
      <c r="J384" s="118"/>
      <c r="K384" s="120" t="b">
        <f t="shared" si="61"/>
        <v>0</v>
      </c>
      <c r="L384" s="118"/>
      <c r="M384" s="120" t="b">
        <f t="shared" si="62"/>
        <v>0</v>
      </c>
      <c r="N384" s="299"/>
      <c r="O384" s="120" t="b">
        <f t="shared" si="57"/>
        <v>0</v>
      </c>
      <c r="P384" s="120" t="b">
        <f t="shared" si="58"/>
        <v>0</v>
      </c>
      <c r="Q384" s="118"/>
      <c r="R384" s="118"/>
      <c r="S384" s="120">
        <f t="shared" si="55"/>
        <v>0</v>
      </c>
      <c r="T384" s="119" t="b">
        <f t="shared" si="56"/>
        <v>0</v>
      </c>
      <c r="U384" s="121"/>
      <c r="V384" s="122">
        <f t="shared" si="63"/>
        <v>0</v>
      </c>
      <c r="W384" s="123">
        <f t="shared" si="64"/>
        <v>0</v>
      </c>
    </row>
    <row r="385" spans="1:23" ht="15.5" x14ac:dyDescent="0.35">
      <c r="A385" s="114"/>
      <c r="B385" s="115"/>
      <c r="C385" s="116">
        <v>0</v>
      </c>
      <c r="D385" s="555"/>
      <c r="E385" s="117">
        <f t="shared" si="59"/>
        <v>0</v>
      </c>
      <c r="F385" s="118"/>
      <c r="G385" s="119" t="b">
        <f t="shared" si="60"/>
        <v>0</v>
      </c>
      <c r="H385" s="118"/>
      <c r="I385" s="119" t="b">
        <f t="shared" si="65"/>
        <v>0</v>
      </c>
      <c r="J385" s="118"/>
      <c r="K385" s="120" t="b">
        <f t="shared" si="61"/>
        <v>0</v>
      </c>
      <c r="L385" s="118"/>
      <c r="M385" s="120" t="b">
        <f t="shared" si="62"/>
        <v>0</v>
      </c>
      <c r="N385" s="299"/>
      <c r="O385" s="120" t="b">
        <f t="shared" si="57"/>
        <v>0</v>
      </c>
      <c r="P385" s="120" t="b">
        <f t="shared" si="58"/>
        <v>0</v>
      </c>
      <c r="Q385" s="118"/>
      <c r="R385" s="118"/>
      <c r="S385" s="120">
        <f t="shared" si="55"/>
        <v>0</v>
      </c>
      <c r="T385" s="119" t="b">
        <f t="shared" si="56"/>
        <v>0</v>
      </c>
      <c r="U385" s="121"/>
      <c r="V385" s="122">
        <f t="shared" si="63"/>
        <v>0</v>
      </c>
      <c r="W385" s="123">
        <f t="shared" si="64"/>
        <v>0</v>
      </c>
    </row>
    <row r="386" spans="1:23" ht="15.5" x14ac:dyDescent="0.35">
      <c r="A386" s="114"/>
      <c r="B386" s="115"/>
      <c r="C386" s="116">
        <v>0</v>
      </c>
      <c r="D386" s="555"/>
      <c r="E386" s="117">
        <f t="shared" si="59"/>
        <v>0</v>
      </c>
      <c r="F386" s="118"/>
      <c r="G386" s="119" t="b">
        <f t="shared" si="60"/>
        <v>0</v>
      </c>
      <c r="H386" s="118"/>
      <c r="I386" s="119" t="b">
        <f t="shared" si="65"/>
        <v>0</v>
      </c>
      <c r="J386" s="118"/>
      <c r="K386" s="120" t="b">
        <f t="shared" si="61"/>
        <v>0</v>
      </c>
      <c r="L386" s="118"/>
      <c r="M386" s="120" t="b">
        <f t="shared" si="62"/>
        <v>0</v>
      </c>
      <c r="N386" s="299"/>
      <c r="O386" s="120" t="b">
        <f t="shared" si="57"/>
        <v>0</v>
      </c>
      <c r="P386" s="120" t="b">
        <f t="shared" si="58"/>
        <v>0</v>
      </c>
      <c r="Q386" s="118"/>
      <c r="R386" s="118"/>
      <c r="S386" s="120">
        <f t="shared" si="55"/>
        <v>0</v>
      </c>
      <c r="T386" s="119" t="b">
        <f t="shared" si="56"/>
        <v>0</v>
      </c>
      <c r="U386" s="121"/>
      <c r="V386" s="122">
        <f t="shared" si="63"/>
        <v>0</v>
      </c>
      <c r="W386" s="123">
        <f t="shared" si="64"/>
        <v>0</v>
      </c>
    </row>
    <row r="387" spans="1:23" ht="15.5" x14ac:dyDescent="0.35">
      <c r="A387" s="114"/>
      <c r="B387" s="115"/>
      <c r="C387" s="116">
        <v>0</v>
      </c>
      <c r="D387" s="555"/>
      <c r="E387" s="117">
        <f t="shared" si="59"/>
        <v>0</v>
      </c>
      <c r="F387" s="118"/>
      <c r="G387" s="119" t="b">
        <f t="shared" si="60"/>
        <v>0</v>
      </c>
      <c r="H387" s="118"/>
      <c r="I387" s="119" t="b">
        <f t="shared" si="65"/>
        <v>0</v>
      </c>
      <c r="J387" s="118"/>
      <c r="K387" s="120" t="b">
        <f t="shared" si="61"/>
        <v>0</v>
      </c>
      <c r="L387" s="118"/>
      <c r="M387" s="120" t="b">
        <f t="shared" si="62"/>
        <v>0</v>
      </c>
      <c r="N387" s="299"/>
      <c r="O387" s="120" t="b">
        <f t="shared" si="57"/>
        <v>0</v>
      </c>
      <c r="P387" s="120" t="b">
        <f t="shared" si="58"/>
        <v>0</v>
      </c>
      <c r="Q387" s="118"/>
      <c r="R387" s="118"/>
      <c r="S387" s="120">
        <f t="shared" si="55"/>
        <v>0</v>
      </c>
      <c r="T387" s="119" t="b">
        <f t="shared" si="56"/>
        <v>0</v>
      </c>
      <c r="U387" s="121"/>
      <c r="V387" s="122">
        <f t="shared" si="63"/>
        <v>0</v>
      </c>
      <c r="W387" s="123">
        <f t="shared" si="64"/>
        <v>0</v>
      </c>
    </row>
    <row r="388" spans="1:23" ht="15.5" x14ac:dyDescent="0.35">
      <c r="A388" s="114"/>
      <c r="B388" s="115"/>
      <c r="C388" s="116">
        <v>0</v>
      </c>
      <c r="D388" s="555"/>
      <c r="E388" s="117">
        <f t="shared" si="59"/>
        <v>0</v>
      </c>
      <c r="F388" s="118"/>
      <c r="G388" s="119" t="b">
        <f t="shared" si="60"/>
        <v>0</v>
      </c>
      <c r="H388" s="118"/>
      <c r="I388" s="119" t="b">
        <f t="shared" si="65"/>
        <v>0</v>
      </c>
      <c r="J388" s="118"/>
      <c r="K388" s="120" t="b">
        <f t="shared" si="61"/>
        <v>0</v>
      </c>
      <c r="L388" s="118"/>
      <c r="M388" s="120" t="b">
        <f t="shared" si="62"/>
        <v>0</v>
      </c>
      <c r="N388" s="299"/>
      <c r="O388" s="120" t="b">
        <f t="shared" si="57"/>
        <v>0</v>
      </c>
      <c r="P388" s="120" t="b">
        <f t="shared" si="58"/>
        <v>0</v>
      </c>
      <c r="Q388" s="118"/>
      <c r="R388" s="118"/>
      <c r="S388" s="120">
        <f t="shared" si="55"/>
        <v>0</v>
      </c>
      <c r="T388" s="119" t="b">
        <f t="shared" si="56"/>
        <v>0</v>
      </c>
      <c r="U388" s="121"/>
      <c r="V388" s="122">
        <f t="shared" si="63"/>
        <v>0</v>
      </c>
      <c r="W388" s="123">
        <f t="shared" si="64"/>
        <v>0</v>
      </c>
    </row>
    <row r="389" spans="1:23" ht="15.5" x14ac:dyDescent="0.35">
      <c r="A389" s="114"/>
      <c r="B389" s="115"/>
      <c r="C389" s="116">
        <v>0</v>
      </c>
      <c r="D389" s="555"/>
      <c r="E389" s="117">
        <f t="shared" si="59"/>
        <v>0</v>
      </c>
      <c r="F389" s="118"/>
      <c r="G389" s="119" t="b">
        <f t="shared" si="60"/>
        <v>0</v>
      </c>
      <c r="H389" s="118"/>
      <c r="I389" s="119" t="b">
        <f t="shared" si="65"/>
        <v>0</v>
      </c>
      <c r="J389" s="118"/>
      <c r="K389" s="120" t="b">
        <f t="shared" si="61"/>
        <v>0</v>
      </c>
      <c r="L389" s="118"/>
      <c r="M389" s="120" t="b">
        <f t="shared" si="62"/>
        <v>0</v>
      </c>
      <c r="N389" s="299"/>
      <c r="O389" s="120" t="b">
        <f t="shared" si="57"/>
        <v>0</v>
      </c>
      <c r="P389" s="120" t="b">
        <f t="shared" si="58"/>
        <v>0</v>
      </c>
      <c r="Q389" s="118"/>
      <c r="R389" s="118"/>
      <c r="S389" s="120">
        <f t="shared" si="55"/>
        <v>0</v>
      </c>
      <c r="T389" s="119" t="b">
        <f t="shared" si="56"/>
        <v>0</v>
      </c>
      <c r="U389" s="121"/>
      <c r="V389" s="122">
        <f t="shared" si="63"/>
        <v>0</v>
      </c>
      <c r="W389" s="123">
        <f t="shared" si="64"/>
        <v>0</v>
      </c>
    </row>
    <row r="390" spans="1:23" ht="15.5" x14ac:dyDescent="0.35">
      <c r="A390" s="114"/>
      <c r="B390" s="115"/>
      <c r="C390" s="116">
        <v>0</v>
      </c>
      <c r="D390" s="555"/>
      <c r="E390" s="117">
        <f t="shared" si="59"/>
        <v>0</v>
      </c>
      <c r="F390" s="118"/>
      <c r="G390" s="119" t="b">
        <f t="shared" si="60"/>
        <v>0</v>
      </c>
      <c r="H390" s="118"/>
      <c r="I390" s="119" t="b">
        <f t="shared" si="65"/>
        <v>0</v>
      </c>
      <c r="J390" s="118"/>
      <c r="K390" s="120" t="b">
        <f t="shared" si="61"/>
        <v>0</v>
      </c>
      <c r="L390" s="118"/>
      <c r="M390" s="120" t="b">
        <f t="shared" si="62"/>
        <v>0</v>
      </c>
      <c r="N390" s="299"/>
      <c r="O390" s="120" t="b">
        <f t="shared" si="57"/>
        <v>0</v>
      </c>
      <c r="P390" s="120" t="b">
        <f t="shared" si="58"/>
        <v>0</v>
      </c>
      <c r="Q390" s="118"/>
      <c r="R390" s="118"/>
      <c r="S390" s="120">
        <f t="shared" si="55"/>
        <v>0</v>
      </c>
      <c r="T390" s="119" t="b">
        <f t="shared" si="56"/>
        <v>0</v>
      </c>
      <c r="U390" s="121"/>
      <c r="V390" s="122">
        <f t="shared" si="63"/>
        <v>0</v>
      </c>
      <c r="W390" s="123">
        <f t="shared" si="64"/>
        <v>0</v>
      </c>
    </row>
    <row r="391" spans="1:23" ht="15.5" x14ac:dyDescent="0.35">
      <c r="A391" s="114"/>
      <c r="B391" s="115"/>
      <c r="C391" s="116">
        <v>0</v>
      </c>
      <c r="D391" s="555"/>
      <c r="E391" s="117">
        <f t="shared" si="59"/>
        <v>0</v>
      </c>
      <c r="F391" s="118"/>
      <c r="G391" s="119" t="b">
        <f t="shared" si="60"/>
        <v>0</v>
      </c>
      <c r="H391" s="118"/>
      <c r="I391" s="119" t="b">
        <f t="shared" si="65"/>
        <v>0</v>
      </c>
      <c r="J391" s="118"/>
      <c r="K391" s="120" t="b">
        <f t="shared" si="61"/>
        <v>0</v>
      </c>
      <c r="L391" s="118"/>
      <c r="M391" s="120" t="b">
        <f t="shared" si="62"/>
        <v>0</v>
      </c>
      <c r="N391" s="299"/>
      <c r="O391" s="120" t="b">
        <f t="shared" si="57"/>
        <v>0</v>
      </c>
      <c r="P391" s="120" t="b">
        <f t="shared" si="58"/>
        <v>0</v>
      </c>
      <c r="Q391" s="118"/>
      <c r="R391" s="118"/>
      <c r="S391" s="120">
        <f t="shared" si="55"/>
        <v>0</v>
      </c>
      <c r="T391" s="119" t="b">
        <f t="shared" si="56"/>
        <v>0</v>
      </c>
      <c r="U391" s="121"/>
      <c r="V391" s="122">
        <f t="shared" si="63"/>
        <v>0</v>
      </c>
      <c r="W391" s="123">
        <f t="shared" si="64"/>
        <v>0</v>
      </c>
    </row>
    <row r="392" spans="1:23" ht="15.5" x14ac:dyDescent="0.35">
      <c r="A392" s="114"/>
      <c r="B392" s="115"/>
      <c r="C392" s="116">
        <v>0</v>
      </c>
      <c r="D392" s="555"/>
      <c r="E392" s="117">
        <f t="shared" si="59"/>
        <v>0</v>
      </c>
      <c r="F392" s="118"/>
      <c r="G392" s="119" t="b">
        <f t="shared" si="60"/>
        <v>0</v>
      </c>
      <c r="H392" s="118"/>
      <c r="I392" s="119" t="b">
        <f t="shared" si="65"/>
        <v>0</v>
      </c>
      <c r="J392" s="118"/>
      <c r="K392" s="120" t="b">
        <f t="shared" si="61"/>
        <v>0</v>
      </c>
      <c r="L392" s="118"/>
      <c r="M392" s="120" t="b">
        <f t="shared" si="62"/>
        <v>0</v>
      </c>
      <c r="N392" s="299"/>
      <c r="O392" s="120" t="b">
        <f t="shared" si="57"/>
        <v>0</v>
      </c>
      <c r="P392" s="120" t="b">
        <f t="shared" si="58"/>
        <v>0</v>
      </c>
      <c r="Q392" s="118"/>
      <c r="R392" s="118"/>
      <c r="S392" s="120">
        <f t="shared" si="55"/>
        <v>0</v>
      </c>
      <c r="T392" s="119" t="b">
        <f t="shared" si="56"/>
        <v>0</v>
      </c>
      <c r="U392" s="121"/>
      <c r="V392" s="122">
        <f t="shared" si="63"/>
        <v>0</v>
      </c>
      <c r="W392" s="123">
        <f t="shared" si="64"/>
        <v>0</v>
      </c>
    </row>
    <row r="393" spans="1:23" ht="15.5" x14ac:dyDescent="0.35">
      <c r="A393" s="114"/>
      <c r="B393" s="115"/>
      <c r="C393" s="116">
        <v>0</v>
      </c>
      <c r="D393" s="555"/>
      <c r="E393" s="117">
        <f t="shared" si="59"/>
        <v>0</v>
      </c>
      <c r="F393" s="118"/>
      <c r="G393" s="119" t="b">
        <f t="shared" si="60"/>
        <v>0</v>
      </c>
      <c r="H393" s="118"/>
      <c r="I393" s="119" t="b">
        <f t="shared" si="65"/>
        <v>0</v>
      </c>
      <c r="J393" s="118"/>
      <c r="K393" s="120" t="b">
        <f t="shared" si="61"/>
        <v>0</v>
      </c>
      <c r="L393" s="118"/>
      <c r="M393" s="120" t="b">
        <f t="shared" si="62"/>
        <v>0</v>
      </c>
      <c r="N393" s="299"/>
      <c r="O393" s="120" t="b">
        <f t="shared" si="57"/>
        <v>0</v>
      </c>
      <c r="P393" s="120" t="b">
        <f t="shared" si="58"/>
        <v>0</v>
      </c>
      <c r="Q393" s="118"/>
      <c r="R393" s="118"/>
      <c r="S393" s="120">
        <f t="shared" ref="S393:S456" si="66">P393*R393</f>
        <v>0</v>
      </c>
      <c r="T393" s="119" t="b">
        <f t="shared" ref="T393:T456" si="67">IF(Q393="Yes",M393*0.02+M393, IF(Q393="No",C393))</f>
        <v>0</v>
      </c>
      <c r="U393" s="121"/>
      <c r="V393" s="122">
        <f t="shared" si="63"/>
        <v>0</v>
      </c>
      <c r="W393" s="123">
        <f t="shared" si="64"/>
        <v>0</v>
      </c>
    </row>
    <row r="394" spans="1:23" ht="15.5" x14ac:dyDescent="0.35">
      <c r="A394" s="114"/>
      <c r="B394" s="115"/>
      <c r="C394" s="116">
        <v>0</v>
      </c>
      <c r="D394" s="555"/>
      <c r="E394" s="117">
        <f t="shared" si="59"/>
        <v>0</v>
      </c>
      <c r="F394" s="118"/>
      <c r="G394" s="119" t="b">
        <f t="shared" si="60"/>
        <v>0</v>
      </c>
      <c r="H394" s="118"/>
      <c r="I394" s="119" t="b">
        <f t="shared" si="65"/>
        <v>0</v>
      </c>
      <c r="J394" s="118"/>
      <c r="K394" s="120" t="b">
        <f t="shared" si="61"/>
        <v>0</v>
      </c>
      <c r="L394" s="118"/>
      <c r="M394" s="120" t="b">
        <f t="shared" si="62"/>
        <v>0</v>
      </c>
      <c r="N394" s="299"/>
      <c r="O394" s="120" t="b">
        <f t="shared" ref="O394:O457" si="68">IF(N394="Yes",M394*0.02+M394, IF(F394="No",C394))</f>
        <v>0</v>
      </c>
      <c r="P394" s="120" t="b">
        <f t="shared" ref="P394:P457" si="69">O394</f>
        <v>0</v>
      </c>
      <c r="Q394" s="118"/>
      <c r="R394" s="118"/>
      <c r="S394" s="120">
        <f t="shared" si="66"/>
        <v>0</v>
      </c>
      <c r="T394" s="119" t="b">
        <f t="shared" si="67"/>
        <v>0</v>
      </c>
      <c r="U394" s="121"/>
      <c r="V394" s="122">
        <f t="shared" si="63"/>
        <v>0</v>
      </c>
      <c r="W394" s="123">
        <f t="shared" si="64"/>
        <v>0</v>
      </c>
    </row>
    <row r="395" spans="1:23" ht="15.5" x14ac:dyDescent="0.35">
      <c r="A395" s="114"/>
      <c r="B395" s="115"/>
      <c r="C395" s="116">
        <v>0</v>
      </c>
      <c r="D395" s="555"/>
      <c r="E395" s="117">
        <f t="shared" ref="E395:E458" si="70">C395*D395</f>
        <v>0</v>
      </c>
      <c r="F395" s="118"/>
      <c r="G395" s="119" t="b">
        <f t="shared" ref="G395:G458" si="71">IF(F395="Yes",C395*0.034+C395, IF(F395="No",C395))</f>
        <v>0</v>
      </c>
      <c r="H395" s="118"/>
      <c r="I395" s="119" t="b">
        <f t="shared" si="65"/>
        <v>0</v>
      </c>
      <c r="J395" s="118"/>
      <c r="K395" s="120" t="b">
        <f t="shared" ref="K395:K458" si="72">IF(J395="Yes",I395*0.036+I395, IF(J395="No",C395))</f>
        <v>0</v>
      </c>
      <c r="L395" s="118"/>
      <c r="M395" s="120" t="b">
        <f t="shared" ref="M395:M458" si="73">IF(L395="Yes",K395*0.029+K395, IF(L395="No",C395))</f>
        <v>0</v>
      </c>
      <c r="N395" s="299"/>
      <c r="O395" s="120" t="b">
        <f t="shared" si="68"/>
        <v>0</v>
      </c>
      <c r="P395" s="120" t="b">
        <f t="shared" si="69"/>
        <v>0</v>
      </c>
      <c r="Q395" s="118"/>
      <c r="R395" s="118"/>
      <c r="S395" s="120">
        <f t="shared" si="66"/>
        <v>0</v>
      </c>
      <c r="T395" s="119" t="b">
        <f t="shared" si="67"/>
        <v>0</v>
      </c>
      <c r="U395" s="121"/>
      <c r="V395" s="122">
        <f t="shared" ref="V395:V458" si="74">T395*U395</f>
        <v>0</v>
      </c>
      <c r="W395" s="123">
        <f t="shared" ref="W395:W458" si="75">S395+V395</f>
        <v>0</v>
      </c>
    </row>
    <row r="396" spans="1:23" ht="15.5" x14ac:dyDescent="0.35">
      <c r="A396" s="114"/>
      <c r="B396" s="115"/>
      <c r="C396" s="116">
        <v>0</v>
      </c>
      <c r="D396" s="555"/>
      <c r="E396" s="117">
        <f t="shared" si="70"/>
        <v>0</v>
      </c>
      <c r="F396" s="118"/>
      <c r="G396" s="119" t="b">
        <f t="shared" si="71"/>
        <v>0</v>
      </c>
      <c r="H396" s="118"/>
      <c r="I396" s="119" t="b">
        <f t="shared" ref="I396:I459" si="76">IF(H396="Yes",G396*0.036+G396, IF(H396="No",C396))</f>
        <v>0</v>
      </c>
      <c r="J396" s="118"/>
      <c r="K396" s="120" t="b">
        <f t="shared" si="72"/>
        <v>0</v>
      </c>
      <c r="L396" s="118"/>
      <c r="M396" s="120" t="b">
        <f t="shared" si="73"/>
        <v>0</v>
      </c>
      <c r="N396" s="299"/>
      <c r="O396" s="120" t="b">
        <f t="shared" si="68"/>
        <v>0</v>
      </c>
      <c r="P396" s="120" t="b">
        <f t="shared" si="69"/>
        <v>0</v>
      </c>
      <c r="Q396" s="118"/>
      <c r="R396" s="118"/>
      <c r="S396" s="120">
        <f t="shared" si="66"/>
        <v>0</v>
      </c>
      <c r="T396" s="119" t="b">
        <f t="shared" si="67"/>
        <v>0</v>
      </c>
      <c r="U396" s="121"/>
      <c r="V396" s="122">
        <f t="shared" si="74"/>
        <v>0</v>
      </c>
      <c r="W396" s="123">
        <f t="shared" si="75"/>
        <v>0</v>
      </c>
    </row>
    <row r="397" spans="1:23" ht="15.5" x14ac:dyDescent="0.35">
      <c r="A397" s="114"/>
      <c r="B397" s="115"/>
      <c r="C397" s="116">
        <v>0</v>
      </c>
      <c r="D397" s="555"/>
      <c r="E397" s="117">
        <f t="shared" si="70"/>
        <v>0</v>
      </c>
      <c r="F397" s="118"/>
      <c r="G397" s="119" t="b">
        <f t="shared" si="71"/>
        <v>0</v>
      </c>
      <c r="H397" s="118"/>
      <c r="I397" s="119" t="b">
        <f t="shared" si="76"/>
        <v>0</v>
      </c>
      <c r="J397" s="118"/>
      <c r="K397" s="120" t="b">
        <f t="shared" si="72"/>
        <v>0</v>
      </c>
      <c r="L397" s="118"/>
      <c r="M397" s="120" t="b">
        <f t="shared" si="73"/>
        <v>0</v>
      </c>
      <c r="N397" s="299"/>
      <c r="O397" s="120" t="b">
        <f t="shared" si="68"/>
        <v>0</v>
      </c>
      <c r="P397" s="120" t="b">
        <f t="shared" si="69"/>
        <v>0</v>
      </c>
      <c r="Q397" s="118"/>
      <c r="R397" s="118"/>
      <c r="S397" s="120">
        <f t="shared" si="66"/>
        <v>0</v>
      </c>
      <c r="T397" s="119" t="b">
        <f t="shared" si="67"/>
        <v>0</v>
      </c>
      <c r="U397" s="121"/>
      <c r="V397" s="122">
        <f t="shared" si="74"/>
        <v>0</v>
      </c>
      <c r="W397" s="123">
        <f t="shared" si="75"/>
        <v>0</v>
      </c>
    </row>
    <row r="398" spans="1:23" ht="15.5" x14ac:dyDescent="0.35">
      <c r="A398" s="114"/>
      <c r="B398" s="115"/>
      <c r="C398" s="116">
        <v>0</v>
      </c>
      <c r="D398" s="555"/>
      <c r="E398" s="117">
        <f t="shared" si="70"/>
        <v>0</v>
      </c>
      <c r="F398" s="118"/>
      <c r="G398" s="119" t="b">
        <f t="shared" si="71"/>
        <v>0</v>
      </c>
      <c r="H398" s="118"/>
      <c r="I398" s="119" t="b">
        <f t="shared" si="76"/>
        <v>0</v>
      </c>
      <c r="J398" s="118"/>
      <c r="K398" s="120" t="b">
        <f t="shared" si="72"/>
        <v>0</v>
      </c>
      <c r="L398" s="118"/>
      <c r="M398" s="120" t="b">
        <f t="shared" si="73"/>
        <v>0</v>
      </c>
      <c r="N398" s="299"/>
      <c r="O398" s="120" t="b">
        <f t="shared" si="68"/>
        <v>0</v>
      </c>
      <c r="P398" s="120" t="b">
        <f t="shared" si="69"/>
        <v>0</v>
      </c>
      <c r="Q398" s="118"/>
      <c r="R398" s="118"/>
      <c r="S398" s="120">
        <f t="shared" si="66"/>
        <v>0</v>
      </c>
      <c r="T398" s="119" t="b">
        <f t="shared" si="67"/>
        <v>0</v>
      </c>
      <c r="U398" s="121"/>
      <c r="V398" s="122">
        <f t="shared" si="74"/>
        <v>0</v>
      </c>
      <c r="W398" s="123">
        <f t="shared" si="75"/>
        <v>0</v>
      </c>
    </row>
    <row r="399" spans="1:23" ht="15.5" x14ac:dyDescent="0.35">
      <c r="A399" s="114"/>
      <c r="B399" s="115"/>
      <c r="C399" s="116">
        <v>0</v>
      </c>
      <c r="D399" s="555"/>
      <c r="E399" s="117">
        <f t="shared" si="70"/>
        <v>0</v>
      </c>
      <c r="F399" s="118"/>
      <c r="G399" s="119" t="b">
        <f t="shared" si="71"/>
        <v>0</v>
      </c>
      <c r="H399" s="118"/>
      <c r="I399" s="119" t="b">
        <f t="shared" si="76"/>
        <v>0</v>
      </c>
      <c r="J399" s="118"/>
      <c r="K399" s="120" t="b">
        <f t="shared" si="72"/>
        <v>0</v>
      </c>
      <c r="L399" s="118"/>
      <c r="M399" s="120" t="b">
        <f t="shared" si="73"/>
        <v>0</v>
      </c>
      <c r="N399" s="299"/>
      <c r="O399" s="120" t="b">
        <f t="shared" si="68"/>
        <v>0</v>
      </c>
      <c r="P399" s="120" t="b">
        <f t="shared" si="69"/>
        <v>0</v>
      </c>
      <c r="Q399" s="118"/>
      <c r="R399" s="118"/>
      <c r="S399" s="120">
        <f t="shared" si="66"/>
        <v>0</v>
      </c>
      <c r="T399" s="119" t="b">
        <f t="shared" si="67"/>
        <v>0</v>
      </c>
      <c r="U399" s="121"/>
      <c r="V399" s="122">
        <f t="shared" si="74"/>
        <v>0</v>
      </c>
      <c r="W399" s="123">
        <f t="shared" si="75"/>
        <v>0</v>
      </c>
    </row>
    <row r="400" spans="1:23" ht="15.5" x14ac:dyDescent="0.35">
      <c r="A400" s="114"/>
      <c r="B400" s="115"/>
      <c r="C400" s="116">
        <v>0</v>
      </c>
      <c r="D400" s="555"/>
      <c r="E400" s="117">
        <f t="shared" si="70"/>
        <v>0</v>
      </c>
      <c r="F400" s="118"/>
      <c r="G400" s="119" t="b">
        <f t="shared" si="71"/>
        <v>0</v>
      </c>
      <c r="H400" s="118"/>
      <c r="I400" s="119" t="b">
        <f t="shared" si="76"/>
        <v>0</v>
      </c>
      <c r="J400" s="118"/>
      <c r="K400" s="120" t="b">
        <f t="shared" si="72"/>
        <v>0</v>
      </c>
      <c r="L400" s="118"/>
      <c r="M400" s="120" t="b">
        <f t="shared" si="73"/>
        <v>0</v>
      </c>
      <c r="N400" s="299"/>
      <c r="O400" s="120" t="b">
        <f t="shared" si="68"/>
        <v>0</v>
      </c>
      <c r="P400" s="120" t="b">
        <f t="shared" si="69"/>
        <v>0</v>
      </c>
      <c r="Q400" s="118"/>
      <c r="R400" s="118"/>
      <c r="S400" s="120">
        <f t="shared" si="66"/>
        <v>0</v>
      </c>
      <c r="T400" s="119" t="b">
        <f t="shared" si="67"/>
        <v>0</v>
      </c>
      <c r="U400" s="121"/>
      <c r="V400" s="122">
        <f t="shared" si="74"/>
        <v>0</v>
      </c>
      <c r="W400" s="123">
        <f t="shared" si="75"/>
        <v>0</v>
      </c>
    </row>
    <row r="401" spans="1:23" ht="15.5" x14ac:dyDescent="0.35">
      <c r="A401" s="114"/>
      <c r="B401" s="115"/>
      <c r="C401" s="116">
        <v>0</v>
      </c>
      <c r="D401" s="555"/>
      <c r="E401" s="117">
        <f t="shared" si="70"/>
        <v>0</v>
      </c>
      <c r="F401" s="118"/>
      <c r="G401" s="119" t="b">
        <f t="shared" si="71"/>
        <v>0</v>
      </c>
      <c r="H401" s="118"/>
      <c r="I401" s="119" t="b">
        <f t="shared" si="76"/>
        <v>0</v>
      </c>
      <c r="J401" s="118"/>
      <c r="K401" s="120" t="b">
        <f t="shared" si="72"/>
        <v>0</v>
      </c>
      <c r="L401" s="118"/>
      <c r="M401" s="120" t="b">
        <f t="shared" si="73"/>
        <v>0</v>
      </c>
      <c r="N401" s="299"/>
      <c r="O401" s="120" t="b">
        <f t="shared" si="68"/>
        <v>0</v>
      </c>
      <c r="P401" s="120" t="b">
        <f t="shared" si="69"/>
        <v>0</v>
      </c>
      <c r="Q401" s="118"/>
      <c r="R401" s="118"/>
      <c r="S401" s="120">
        <f t="shared" si="66"/>
        <v>0</v>
      </c>
      <c r="T401" s="119" t="b">
        <f t="shared" si="67"/>
        <v>0</v>
      </c>
      <c r="U401" s="121"/>
      <c r="V401" s="122">
        <f t="shared" si="74"/>
        <v>0</v>
      </c>
      <c r="W401" s="123">
        <f t="shared" si="75"/>
        <v>0</v>
      </c>
    </row>
    <row r="402" spans="1:23" ht="15.5" x14ac:dyDescent="0.35">
      <c r="A402" s="114"/>
      <c r="B402" s="115"/>
      <c r="C402" s="116">
        <v>0</v>
      </c>
      <c r="D402" s="555"/>
      <c r="E402" s="117">
        <f t="shared" si="70"/>
        <v>0</v>
      </c>
      <c r="F402" s="118"/>
      <c r="G402" s="119" t="b">
        <f t="shared" si="71"/>
        <v>0</v>
      </c>
      <c r="H402" s="118"/>
      <c r="I402" s="119" t="b">
        <f t="shared" si="76"/>
        <v>0</v>
      </c>
      <c r="J402" s="118"/>
      <c r="K402" s="120" t="b">
        <f t="shared" si="72"/>
        <v>0</v>
      </c>
      <c r="L402" s="118"/>
      <c r="M402" s="120" t="b">
        <f t="shared" si="73"/>
        <v>0</v>
      </c>
      <c r="N402" s="299"/>
      <c r="O402" s="120" t="b">
        <f t="shared" si="68"/>
        <v>0</v>
      </c>
      <c r="P402" s="120" t="b">
        <f t="shared" si="69"/>
        <v>0</v>
      </c>
      <c r="Q402" s="118"/>
      <c r="R402" s="118"/>
      <c r="S402" s="120">
        <f t="shared" si="66"/>
        <v>0</v>
      </c>
      <c r="T402" s="119" t="b">
        <f t="shared" si="67"/>
        <v>0</v>
      </c>
      <c r="U402" s="121"/>
      <c r="V402" s="122">
        <f t="shared" si="74"/>
        <v>0</v>
      </c>
      <c r="W402" s="123">
        <f t="shared" si="75"/>
        <v>0</v>
      </c>
    </row>
    <row r="403" spans="1:23" ht="15.5" x14ac:dyDescent="0.35">
      <c r="A403" s="114"/>
      <c r="B403" s="115"/>
      <c r="C403" s="116">
        <v>0</v>
      </c>
      <c r="D403" s="555"/>
      <c r="E403" s="117">
        <f t="shared" si="70"/>
        <v>0</v>
      </c>
      <c r="F403" s="118"/>
      <c r="G403" s="119" t="b">
        <f t="shared" si="71"/>
        <v>0</v>
      </c>
      <c r="H403" s="118"/>
      <c r="I403" s="119" t="b">
        <f t="shared" si="76"/>
        <v>0</v>
      </c>
      <c r="J403" s="118"/>
      <c r="K403" s="120" t="b">
        <f t="shared" si="72"/>
        <v>0</v>
      </c>
      <c r="L403" s="118"/>
      <c r="M403" s="120" t="b">
        <f t="shared" si="73"/>
        <v>0</v>
      </c>
      <c r="N403" s="299"/>
      <c r="O403" s="120" t="b">
        <f t="shared" si="68"/>
        <v>0</v>
      </c>
      <c r="P403" s="120" t="b">
        <f t="shared" si="69"/>
        <v>0</v>
      </c>
      <c r="Q403" s="118"/>
      <c r="R403" s="118"/>
      <c r="S403" s="120">
        <f t="shared" si="66"/>
        <v>0</v>
      </c>
      <c r="T403" s="119" t="b">
        <f t="shared" si="67"/>
        <v>0</v>
      </c>
      <c r="U403" s="121"/>
      <c r="V403" s="122">
        <f t="shared" si="74"/>
        <v>0</v>
      </c>
      <c r="W403" s="123">
        <f t="shared" si="75"/>
        <v>0</v>
      </c>
    </row>
    <row r="404" spans="1:23" ht="15.5" x14ac:dyDescent="0.35">
      <c r="A404" s="114"/>
      <c r="B404" s="115"/>
      <c r="C404" s="116">
        <v>0</v>
      </c>
      <c r="D404" s="555"/>
      <c r="E404" s="117">
        <f t="shared" si="70"/>
        <v>0</v>
      </c>
      <c r="F404" s="118"/>
      <c r="G404" s="119" t="b">
        <f t="shared" si="71"/>
        <v>0</v>
      </c>
      <c r="H404" s="118"/>
      <c r="I404" s="119" t="b">
        <f t="shared" si="76"/>
        <v>0</v>
      </c>
      <c r="J404" s="118"/>
      <c r="K404" s="120" t="b">
        <f t="shared" si="72"/>
        <v>0</v>
      </c>
      <c r="L404" s="118"/>
      <c r="M404" s="120" t="b">
        <f t="shared" si="73"/>
        <v>0</v>
      </c>
      <c r="N404" s="299"/>
      <c r="O404" s="120" t="b">
        <f t="shared" si="68"/>
        <v>0</v>
      </c>
      <c r="P404" s="120" t="b">
        <f t="shared" si="69"/>
        <v>0</v>
      </c>
      <c r="Q404" s="118"/>
      <c r="R404" s="118"/>
      <c r="S404" s="120">
        <f t="shared" si="66"/>
        <v>0</v>
      </c>
      <c r="T404" s="119" t="b">
        <f t="shared" si="67"/>
        <v>0</v>
      </c>
      <c r="U404" s="121"/>
      <c r="V404" s="122">
        <f t="shared" si="74"/>
        <v>0</v>
      </c>
      <c r="W404" s="123">
        <f t="shared" si="75"/>
        <v>0</v>
      </c>
    </row>
    <row r="405" spans="1:23" ht="15.5" x14ac:dyDescent="0.35">
      <c r="A405" s="114"/>
      <c r="B405" s="115"/>
      <c r="C405" s="116">
        <v>0</v>
      </c>
      <c r="D405" s="555"/>
      <c r="E405" s="117">
        <f t="shared" si="70"/>
        <v>0</v>
      </c>
      <c r="F405" s="118"/>
      <c r="G405" s="119" t="b">
        <f t="shared" si="71"/>
        <v>0</v>
      </c>
      <c r="H405" s="118"/>
      <c r="I405" s="119" t="b">
        <f t="shared" si="76"/>
        <v>0</v>
      </c>
      <c r="J405" s="118"/>
      <c r="K405" s="120" t="b">
        <f t="shared" si="72"/>
        <v>0</v>
      </c>
      <c r="L405" s="118"/>
      <c r="M405" s="120" t="b">
        <f t="shared" si="73"/>
        <v>0</v>
      </c>
      <c r="N405" s="299"/>
      <c r="O405" s="120" t="b">
        <f t="shared" si="68"/>
        <v>0</v>
      </c>
      <c r="P405" s="120" t="b">
        <f t="shared" si="69"/>
        <v>0</v>
      </c>
      <c r="Q405" s="118"/>
      <c r="R405" s="118"/>
      <c r="S405" s="120">
        <f t="shared" si="66"/>
        <v>0</v>
      </c>
      <c r="T405" s="119" t="b">
        <f t="shared" si="67"/>
        <v>0</v>
      </c>
      <c r="U405" s="121"/>
      <c r="V405" s="122">
        <f t="shared" si="74"/>
        <v>0</v>
      </c>
      <c r="W405" s="123">
        <f t="shared" si="75"/>
        <v>0</v>
      </c>
    </row>
    <row r="406" spans="1:23" ht="15.5" x14ac:dyDescent="0.35">
      <c r="A406" s="114"/>
      <c r="B406" s="115"/>
      <c r="C406" s="116">
        <v>0</v>
      </c>
      <c r="D406" s="555"/>
      <c r="E406" s="117">
        <f t="shared" si="70"/>
        <v>0</v>
      </c>
      <c r="F406" s="118"/>
      <c r="G406" s="119" t="b">
        <f t="shared" si="71"/>
        <v>0</v>
      </c>
      <c r="H406" s="118"/>
      <c r="I406" s="119" t="b">
        <f t="shared" si="76"/>
        <v>0</v>
      </c>
      <c r="J406" s="118"/>
      <c r="K406" s="120" t="b">
        <f t="shared" si="72"/>
        <v>0</v>
      </c>
      <c r="L406" s="118"/>
      <c r="M406" s="120" t="b">
        <f t="shared" si="73"/>
        <v>0</v>
      </c>
      <c r="N406" s="299"/>
      <c r="O406" s="120" t="b">
        <f t="shared" si="68"/>
        <v>0</v>
      </c>
      <c r="P406" s="120" t="b">
        <f t="shared" si="69"/>
        <v>0</v>
      </c>
      <c r="Q406" s="118"/>
      <c r="R406" s="118"/>
      <c r="S406" s="120">
        <f t="shared" si="66"/>
        <v>0</v>
      </c>
      <c r="T406" s="119" t="b">
        <f t="shared" si="67"/>
        <v>0</v>
      </c>
      <c r="U406" s="121"/>
      <c r="V406" s="122">
        <f t="shared" si="74"/>
        <v>0</v>
      </c>
      <c r="W406" s="123">
        <f t="shared" si="75"/>
        <v>0</v>
      </c>
    </row>
    <row r="407" spans="1:23" ht="15.5" x14ac:dyDescent="0.35">
      <c r="A407" s="114"/>
      <c r="B407" s="115"/>
      <c r="C407" s="116">
        <v>0</v>
      </c>
      <c r="D407" s="555"/>
      <c r="E407" s="117">
        <f t="shared" si="70"/>
        <v>0</v>
      </c>
      <c r="F407" s="118"/>
      <c r="G407" s="119" t="b">
        <f t="shared" si="71"/>
        <v>0</v>
      </c>
      <c r="H407" s="118"/>
      <c r="I407" s="119" t="b">
        <f t="shared" si="76"/>
        <v>0</v>
      </c>
      <c r="J407" s="118"/>
      <c r="K407" s="120" t="b">
        <f t="shared" si="72"/>
        <v>0</v>
      </c>
      <c r="L407" s="118"/>
      <c r="M407" s="120" t="b">
        <f t="shared" si="73"/>
        <v>0</v>
      </c>
      <c r="N407" s="299"/>
      <c r="O407" s="120" t="b">
        <f t="shared" si="68"/>
        <v>0</v>
      </c>
      <c r="P407" s="120" t="b">
        <f t="shared" si="69"/>
        <v>0</v>
      </c>
      <c r="Q407" s="118"/>
      <c r="R407" s="118"/>
      <c r="S407" s="120">
        <f t="shared" si="66"/>
        <v>0</v>
      </c>
      <c r="T407" s="119" t="b">
        <f t="shared" si="67"/>
        <v>0</v>
      </c>
      <c r="U407" s="121"/>
      <c r="V407" s="122">
        <f t="shared" si="74"/>
        <v>0</v>
      </c>
      <c r="W407" s="123">
        <f t="shared" si="75"/>
        <v>0</v>
      </c>
    </row>
    <row r="408" spans="1:23" ht="15.5" x14ac:dyDescent="0.35">
      <c r="A408" s="114"/>
      <c r="B408" s="115"/>
      <c r="C408" s="116">
        <v>0</v>
      </c>
      <c r="D408" s="555"/>
      <c r="E408" s="117">
        <f t="shared" si="70"/>
        <v>0</v>
      </c>
      <c r="F408" s="118"/>
      <c r="G408" s="119" t="b">
        <f t="shared" si="71"/>
        <v>0</v>
      </c>
      <c r="H408" s="118"/>
      <c r="I408" s="119" t="b">
        <f t="shared" si="76"/>
        <v>0</v>
      </c>
      <c r="J408" s="118"/>
      <c r="K408" s="120" t="b">
        <f t="shared" si="72"/>
        <v>0</v>
      </c>
      <c r="L408" s="118"/>
      <c r="M408" s="120" t="b">
        <f t="shared" si="73"/>
        <v>0</v>
      </c>
      <c r="N408" s="299"/>
      <c r="O408" s="120" t="b">
        <f t="shared" si="68"/>
        <v>0</v>
      </c>
      <c r="P408" s="120" t="b">
        <f t="shared" si="69"/>
        <v>0</v>
      </c>
      <c r="Q408" s="118"/>
      <c r="R408" s="118"/>
      <c r="S408" s="120">
        <f t="shared" si="66"/>
        <v>0</v>
      </c>
      <c r="T408" s="119" t="b">
        <f t="shared" si="67"/>
        <v>0</v>
      </c>
      <c r="U408" s="121"/>
      <c r="V408" s="122">
        <f t="shared" si="74"/>
        <v>0</v>
      </c>
      <c r="W408" s="123">
        <f t="shared" si="75"/>
        <v>0</v>
      </c>
    </row>
    <row r="409" spans="1:23" ht="15.5" x14ac:dyDescent="0.35">
      <c r="A409" s="114"/>
      <c r="B409" s="115"/>
      <c r="C409" s="116">
        <v>0</v>
      </c>
      <c r="D409" s="555"/>
      <c r="E409" s="117">
        <f t="shared" si="70"/>
        <v>0</v>
      </c>
      <c r="F409" s="118"/>
      <c r="G409" s="119" t="b">
        <f t="shared" si="71"/>
        <v>0</v>
      </c>
      <c r="H409" s="118"/>
      <c r="I409" s="119" t="b">
        <f t="shared" si="76"/>
        <v>0</v>
      </c>
      <c r="J409" s="118"/>
      <c r="K409" s="120" t="b">
        <f t="shared" si="72"/>
        <v>0</v>
      </c>
      <c r="L409" s="118"/>
      <c r="M409" s="120" t="b">
        <f t="shared" si="73"/>
        <v>0</v>
      </c>
      <c r="N409" s="299"/>
      <c r="O409" s="120" t="b">
        <f t="shared" si="68"/>
        <v>0</v>
      </c>
      <c r="P409" s="120" t="b">
        <f t="shared" si="69"/>
        <v>0</v>
      </c>
      <c r="Q409" s="118"/>
      <c r="R409" s="118"/>
      <c r="S409" s="120">
        <f t="shared" si="66"/>
        <v>0</v>
      </c>
      <c r="T409" s="119" t="b">
        <f t="shared" si="67"/>
        <v>0</v>
      </c>
      <c r="U409" s="121"/>
      <c r="V409" s="122">
        <f t="shared" si="74"/>
        <v>0</v>
      </c>
      <c r="W409" s="123">
        <f t="shared" si="75"/>
        <v>0</v>
      </c>
    </row>
    <row r="410" spans="1:23" ht="15.5" x14ac:dyDescent="0.35">
      <c r="A410" s="114"/>
      <c r="B410" s="115"/>
      <c r="C410" s="116">
        <v>0</v>
      </c>
      <c r="D410" s="555"/>
      <c r="E410" s="117">
        <f t="shared" si="70"/>
        <v>0</v>
      </c>
      <c r="F410" s="118"/>
      <c r="G410" s="119" t="b">
        <f t="shared" si="71"/>
        <v>0</v>
      </c>
      <c r="H410" s="118"/>
      <c r="I410" s="119" t="b">
        <f t="shared" si="76"/>
        <v>0</v>
      </c>
      <c r="J410" s="118"/>
      <c r="K410" s="120" t="b">
        <f t="shared" si="72"/>
        <v>0</v>
      </c>
      <c r="L410" s="118"/>
      <c r="M410" s="120" t="b">
        <f t="shared" si="73"/>
        <v>0</v>
      </c>
      <c r="N410" s="299"/>
      <c r="O410" s="120" t="b">
        <f t="shared" si="68"/>
        <v>0</v>
      </c>
      <c r="P410" s="120" t="b">
        <f t="shared" si="69"/>
        <v>0</v>
      </c>
      <c r="Q410" s="118"/>
      <c r="R410" s="118"/>
      <c r="S410" s="120">
        <f t="shared" si="66"/>
        <v>0</v>
      </c>
      <c r="T410" s="119" t="b">
        <f t="shared" si="67"/>
        <v>0</v>
      </c>
      <c r="U410" s="121"/>
      <c r="V410" s="122">
        <f t="shared" si="74"/>
        <v>0</v>
      </c>
      <c r="W410" s="123">
        <f t="shared" si="75"/>
        <v>0</v>
      </c>
    </row>
    <row r="411" spans="1:23" ht="15.5" x14ac:dyDescent="0.35">
      <c r="A411" s="114"/>
      <c r="B411" s="115"/>
      <c r="C411" s="116">
        <v>0</v>
      </c>
      <c r="D411" s="555"/>
      <c r="E411" s="117">
        <f t="shared" si="70"/>
        <v>0</v>
      </c>
      <c r="F411" s="118"/>
      <c r="G411" s="119" t="b">
        <f t="shared" si="71"/>
        <v>0</v>
      </c>
      <c r="H411" s="118"/>
      <c r="I411" s="119" t="b">
        <f t="shared" si="76"/>
        <v>0</v>
      </c>
      <c r="J411" s="118"/>
      <c r="K411" s="120" t="b">
        <f t="shared" si="72"/>
        <v>0</v>
      </c>
      <c r="L411" s="118"/>
      <c r="M411" s="120" t="b">
        <f t="shared" si="73"/>
        <v>0</v>
      </c>
      <c r="N411" s="299"/>
      <c r="O411" s="120" t="b">
        <f t="shared" si="68"/>
        <v>0</v>
      </c>
      <c r="P411" s="120" t="b">
        <f t="shared" si="69"/>
        <v>0</v>
      </c>
      <c r="Q411" s="118"/>
      <c r="R411" s="118"/>
      <c r="S411" s="120">
        <f t="shared" si="66"/>
        <v>0</v>
      </c>
      <c r="T411" s="119" t="b">
        <f t="shared" si="67"/>
        <v>0</v>
      </c>
      <c r="U411" s="121"/>
      <c r="V411" s="122">
        <f t="shared" si="74"/>
        <v>0</v>
      </c>
      <c r="W411" s="123">
        <f t="shared" si="75"/>
        <v>0</v>
      </c>
    </row>
    <row r="412" spans="1:23" ht="15.5" x14ac:dyDescent="0.35">
      <c r="A412" s="114"/>
      <c r="B412" s="115"/>
      <c r="C412" s="116">
        <v>0</v>
      </c>
      <c r="D412" s="555"/>
      <c r="E412" s="117">
        <f t="shared" si="70"/>
        <v>0</v>
      </c>
      <c r="F412" s="118"/>
      <c r="G412" s="119" t="b">
        <f t="shared" si="71"/>
        <v>0</v>
      </c>
      <c r="H412" s="118"/>
      <c r="I412" s="119" t="b">
        <f t="shared" si="76"/>
        <v>0</v>
      </c>
      <c r="J412" s="118"/>
      <c r="K412" s="120" t="b">
        <f t="shared" si="72"/>
        <v>0</v>
      </c>
      <c r="L412" s="118"/>
      <c r="M412" s="120" t="b">
        <f t="shared" si="73"/>
        <v>0</v>
      </c>
      <c r="N412" s="299"/>
      <c r="O412" s="120" t="b">
        <f t="shared" si="68"/>
        <v>0</v>
      </c>
      <c r="P412" s="120" t="b">
        <f t="shared" si="69"/>
        <v>0</v>
      </c>
      <c r="Q412" s="118"/>
      <c r="R412" s="118"/>
      <c r="S412" s="120">
        <f t="shared" si="66"/>
        <v>0</v>
      </c>
      <c r="T412" s="119" t="b">
        <f t="shared" si="67"/>
        <v>0</v>
      </c>
      <c r="U412" s="121"/>
      <c r="V412" s="122">
        <f t="shared" si="74"/>
        <v>0</v>
      </c>
      <c r="W412" s="123">
        <f t="shared" si="75"/>
        <v>0</v>
      </c>
    </row>
    <row r="413" spans="1:23" ht="15.5" x14ac:dyDescent="0.35">
      <c r="A413" s="114"/>
      <c r="B413" s="115"/>
      <c r="C413" s="116">
        <v>0</v>
      </c>
      <c r="D413" s="555"/>
      <c r="E413" s="117">
        <f t="shared" si="70"/>
        <v>0</v>
      </c>
      <c r="F413" s="118"/>
      <c r="G413" s="119" t="b">
        <f t="shared" si="71"/>
        <v>0</v>
      </c>
      <c r="H413" s="118"/>
      <c r="I413" s="119" t="b">
        <f t="shared" si="76"/>
        <v>0</v>
      </c>
      <c r="J413" s="118"/>
      <c r="K413" s="120" t="b">
        <f t="shared" si="72"/>
        <v>0</v>
      </c>
      <c r="L413" s="118"/>
      <c r="M413" s="120" t="b">
        <f t="shared" si="73"/>
        <v>0</v>
      </c>
      <c r="N413" s="299"/>
      <c r="O413" s="120" t="b">
        <f t="shared" si="68"/>
        <v>0</v>
      </c>
      <c r="P413" s="120" t="b">
        <f t="shared" si="69"/>
        <v>0</v>
      </c>
      <c r="Q413" s="118"/>
      <c r="R413" s="118"/>
      <c r="S413" s="120">
        <f t="shared" si="66"/>
        <v>0</v>
      </c>
      <c r="T413" s="119" t="b">
        <f t="shared" si="67"/>
        <v>0</v>
      </c>
      <c r="U413" s="121"/>
      <c r="V413" s="122">
        <f t="shared" si="74"/>
        <v>0</v>
      </c>
      <c r="W413" s="123">
        <f t="shared" si="75"/>
        <v>0</v>
      </c>
    </row>
    <row r="414" spans="1:23" ht="15.5" x14ac:dyDescent="0.35">
      <c r="A414" s="114"/>
      <c r="B414" s="115"/>
      <c r="C414" s="116">
        <v>0</v>
      </c>
      <c r="D414" s="555"/>
      <c r="E414" s="117">
        <f t="shared" si="70"/>
        <v>0</v>
      </c>
      <c r="F414" s="118"/>
      <c r="G414" s="119" t="b">
        <f t="shared" si="71"/>
        <v>0</v>
      </c>
      <c r="H414" s="118"/>
      <c r="I414" s="119" t="b">
        <f t="shared" si="76"/>
        <v>0</v>
      </c>
      <c r="J414" s="118"/>
      <c r="K414" s="120" t="b">
        <f t="shared" si="72"/>
        <v>0</v>
      </c>
      <c r="L414" s="118"/>
      <c r="M414" s="120" t="b">
        <f t="shared" si="73"/>
        <v>0</v>
      </c>
      <c r="N414" s="299"/>
      <c r="O414" s="120" t="b">
        <f t="shared" si="68"/>
        <v>0</v>
      </c>
      <c r="P414" s="120" t="b">
        <f t="shared" si="69"/>
        <v>0</v>
      </c>
      <c r="Q414" s="118"/>
      <c r="R414" s="118"/>
      <c r="S414" s="120">
        <f t="shared" si="66"/>
        <v>0</v>
      </c>
      <c r="T414" s="119" t="b">
        <f t="shared" si="67"/>
        <v>0</v>
      </c>
      <c r="U414" s="121"/>
      <c r="V414" s="122">
        <f t="shared" si="74"/>
        <v>0</v>
      </c>
      <c r="W414" s="123">
        <f t="shared" si="75"/>
        <v>0</v>
      </c>
    </row>
    <row r="415" spans="1:23" ht="15.5" x14ac:dyDescent="0.35">
      <c r="A415" s="114"/>
      <c r="B415" s="115"/>
      <c r="C415" s="116">
        <v>0</v>
      </c>
      <c r="D415" s="555"/>
      <c r="E415" s="117">
        <f t="shared" si="70"/>
        <v>0</v>
      </c>
      <c r="F415" s="118"/>
      <c r="G415" s="119" t="b">
        <f t="shared" si="71"/>
        <v>0</v>
      </c>
      <c r="H415" s="118"/>
      <c r="I415" s="119" t="b">
        <f t="shared" si="76"/>
        <v>0</v>
      </c>
      <c r="J415" s="118"/>
      <c r="K415" s="120" t="b">
        <f t="shared" si="72"/>
        <v>0</v>
      </c>
      <c r="L415" s="118"/>
      <c r="M415" s="120" t="b">
        <f t="shared" si="73"/>
        <v>0</v>
      </c>
      <c r="N415" s="299"/>
      <c r="O415" s="120" t="b">
        <f t="shared" si="68"/>
        <v>0</v>
      </c>
      <c r="P415" s="120" t="b">
        <f t="shared" si="69"/>
        <v>0</v>
      </c>
      <c r="Q415" s="118"/>
      <c r="R415" s="118"/>
      <c r="S415" s="120">
        <f t="shared" si="66"/>
        <v>0</v>
      </c>
      <c r="T415" s="119" t="b">
        <f t="shared" si="67"/>
        <v>0</v>
      </c>
      <c r="U415" s="121"/>
      <c r="V415" s="122">
        <f t="shared" si="74"/>
        <v>0</v>
      </c>
      <c r="W415" s="123">
        <f t="shared" si="75"/>
        <v>0</v>
      </c>
    </row>
    <row r="416" spans="1:23" ht="15.5" x14ac:dyDescent="0.35">
      <c r="A416" s="114"/>
      <c r="B416" s="115"/>
      <c r="C416" s="116">
        <v>0</v>
      </c>
      <c r="D416" s="555"/>
      <c r="E416" s="117">
        <f t="shared" si="70"/>
        <v>0</v>
      </c>
      <c r="F416" s="118"/>
      <c r="G416" s="119" t="b">
        <f t="shared" si="71"/>
        <v>0</v>
      </c>
      <c r="H416" s="118"/>
      <c r="I416" s="119" t="b">
        <f t="shared" si="76"/>
        <v>0</v>
      </c>
      <c r="J416" s="118"/>
      <c r="K416" s="120" t="b">
        <f t="shared" si="72"/>
        <v>0</v>
      </c>
      <c r="L416" s="118"/>
      <c r="M416" s="120" t="b">
        <f t="shared" si="73"/>
        <v>0</v>
      </c>
      <c r="N416" s="299"/>
      <c r="O416" s="120" t="b">
        <f t="shared" si="68"/>
        <v>0</v>
      </c>
      <c r="P416" s="120" t="b">
        <f t="shared" si="69"/>
        <v>0</v>
      </c>
      <c r="Q416" s="118"/>
      <c r="R416" s="118"/>
      <c r="S416" s="120">
        <f t="shared" si="66"/>
        <v>0</v>
      </c>
      <c r="T416" s="119" t="b">
        <f t="shared" si="67"/>
        <v>0</v>
      </c>
      <c r="U416" s="121"/>
      <c r="V416" s="122">
        <f t="shared" si="74"/>
        <v>0</v>
      </c>
      <c r="W416" s="123">
        <f t="shared" si="75"/>
        <v>0</v>
      </c>
    </row>
    <row r="417" spans="1:23" ht="15.5" x14ac:dyDescent="0.35">
      <c r="A417" s="114"/>
      <c r="B417" s="115"/>
      <c r="C417" s="116">
        <v>0</v>
      </c>
      <c r="D417" s="555"/>
      <c r="E417" s="117">
        <f t="shared" si="70"/>
        <v>0</v>
      </c>
      <c r="F417" s="118"/>
      <c r="G417" s="119" t="b">
        <f t="shared" si="71"/>
        <v>0</v>
      </c>
      <c r="H417" s="118"/>
      <c r="I417" s="119" t="b">
        <f t="shared" si="76"/>
        <v>0</v>
      </c>
      <c r="J417" s="118"/>
      <c r="K417" s="120" t="b">
        <f t="shared" si="72"/>
        <v>0</v>
      </c>
      <c r="L417" s="118"/>
      <c r="M417" s="120" t="b">
        <f t="shared" si="73"/>
        <v>0</v>
      </c>
      <c r="N417" s="299"/>
      <c r="O417" s="120" t="b">
        <f t="shared" si="68"/>
        <v>0</v>
      </c>
      <c r="P417" s="120" t="b">
        <f t="shared" si="69"/>
        <v>0</v>
      </c>
      <c r="Q417" s="118"/>
      <c r="R417" s="118"/>
      <c r="S417" s="120">
        <f t="shared" si="66"/>
        <v>0</v>
      </c>
      <c r="T417" s="119" t="b">
        <f t="shared" si="67"/>
        <v>0</v>
      </c>
      <c r="U417" s="121"/>
      <c r="V417" s="122">
        <f t="shared" si="74"/>
        <v>0</v>
      </c>
      <c r="W417" s="123">
        <f t="shared" si="75"/>
        <v>0</v>
      </c>
    </row>
    <row r="418" spans="1:23" ht="15.5" x14ac:dyDescent="0.35">
      <c r="A418" s="114"/>
      <c r="B418" s="115"/>
      <c r="C418" s="116">
        <v>0</v>
      </c>
      <c r="D418" s="555"/>
      <c r="E418" s="117">
        <f t="shared" si="70"/>
        <v>0</v>
      </c>
      <c r="F418" s="118"/>
      <c r="G418" s="119" t="b">
        <f t="shared" si="71"/>
        <v>0</v>
      </c>
      <c r="H418" s="118"/>
      <c r="I418" s="119" t="b">
        <f t="shared" si="76"/>
        <v>0</v>
      </c>
      <c r="J418" s="118"/>
      <c r="K418" s="120" t="b">
        <f t="shared" si="72"/>
        <v>0</v>
      </c>
      <c r="L418" s="118"/>
      <c r="M418" s="120" t="b">
        <f t="shared" si="73"/>
        <v>0</v>
      </c>
      <c r="N418" s="299"/>
      <c r="O418" s="120" t="b">
        <f t="shared" si="68"/>
        <v>0</v>
      </c>
      <c r="P418" s="120" t="b">
        <f t="shared" si="69"/>
        <v>0</v>
      </c>
      <c r="Q418" s="118"/>
      <c r="R418" s="118"/>
      <c r="S418" s="120">
        <f t="shared" si="66"/>
        <v>0</v>
      </c>
      <c r="T418" s="119" t="b">
        <f t="shared" si="67"/>
        <v>0</v>
      </c>
      <c r="U418" s="121"/>
      <c r="V418" s="122">
        <f t="shared" si="74"/>
        <v>0</v>
      </c>
      <c r="W418" s="123">
        <f t="shared" si="75"/>
        <v>0</v>
      </c>
    </row>
    <row r="419" spans="1:23" ht="15.5" x14ac:dyDescent="0.35">
      <c r="A419" s="114"/>
      <c r="B419" s="115"/>
      <c r="C419" s="116">
        <v>0</v>
      </c>
      <c r="D419" s="555"/>
      <c r="E419" s="117">
        <f t="shared" si="70"/>
        <v>0</v>
      </c>
      <c r="F419" s="118"/>
      <c r="G419" s="119" t="b">
        <f t="shared" si="71"/>
        <v>0</v>
      </c>
      <c r="H419" s="118"/>
      <c r="I419" s="119" t="b">
        <f t="shared" si="76"/>
        <v>0</v>
      </c>
      <c r="J419" s="118"/>
      <c r="K419" s="120" t="b">
        <f t="shared" si="72"/>
        <v>0</v>
      </c>
      <c r="L419" s="118"/>
      <c r="M419" s="120" t="b">
        <f t="shared" si="73"/>
        <v>0</v>
      </c>
      <c r="N419" s="299"/>
      <c r="O419" s="120" t="b">
        <f t="shared" si="68"/>
        <v>0</v>
      </c>
      <c r="P419" s="120" t="b">
        <f t="shared" si="69"/>
        <v>0</v>
      </c>
      <c r="Q419" s="118"/>
      <c r="R419" s="118"/>
      <c r="S419" s="120">
        <f t="shared" si="66"/>
        <v>0</v>
      </c>
      <c r="T419" s="119" t="b">
        <f t="shared" si="67"/>
        <v>0</v>
      </c>
      <c r="U419" s="121"/>
      <c r="V419" s="122">
        <f t="shared" si="74"/>
        <v>0</v>
      </c>
      <c r="W419" s="123">
        <f t="shared" si="75"/>
        <v>0</v>
      </c>
    </row>
    <row r="420" spans="1:23" ht="15.5" x14ac:dyDescent="0.35">
      <c r="A420" s="114"/>
      <c r="B420" s="115"/>
      <c r="C420" s="116">
        <v>0</v>
      </c>
      <c r="D420" s="555"/>
      <c r="E420" s="117">
        <f t="shared" si="70"/>
        <v>0</v>
      </c>
      <c r="F420" s="118"/>
      <c r="G420" s="119" t="b">
        <f t="shared" si="71"/>
        <v>0</v>
      </c>
      <c r="H420" s="118"/>
      <c r="I420" s="119" t="b">
        <f t="shared" si="76"/>
        <v>0</v>
      </c>
      <c r="J420" s="118"/>
      <c r="K420" s="120" t="b">
        <f t="shared" si="72"/>
        <v>0</v>
      </c>
      <c r="L420" s="118"/>
      <c r="M420" s="120" t="b">
        <f t="shared" si="73"/>
        <v>0</v>
      </c>
      <c r="N420" s="299"/>
      <c r="O420" s="120" t="b">
        <f t="shared" si="68"/>
        <v>0</v>
      </c>
      <c r="P420" s="120" t="b">
        <f t="shared" si="69"/>
        <v>0</v>
      </c>
      <c r="Q420" s="118"/>
      <c r="R420" s="118"/>
      <c r="S420" s="120">
        <f t="shared" si="66"/>
        <v>0</v>
      </c>
      <c r="T420" s="119" t="b">
        <f t="shared" si="67"/>
        <v>0</v>
      </c>
      <c r="U420" s="121"/>
      <c r="V420" s="122">
        <f t="shared" si="74"/>
        <v>0</v>
      </c>
      <c r="W420" s="123">
        <f t="shared" si="75"/>
        <v>0</v>
      </c>
    </row>
    <row r="421" spans="1:23" ht="15.5" x14ac:dyDescent="0.35">
      <c r="A421" s="114"/>
      <c r="B421" s="115"/>
      <c r="C421" s="116">
        <v>0</v>
      </c>
      <c r="D421" s="555"/>
      <c r="E421" s="117">
        <f t="shared" si="70"/>
        <v>0</v>
      </c>
      <c r="F421" s="118"/>
      <c r="G421" s="119" t="b">
        <f t="shared" si="71"/>
        <v>0</v>
      </c>
      <c r="H421" s="118"/>
      <c r="I421" s="119" t="b">
        <f t="shared" si="76"/>
        <v>0</v>
      </c>
      <c r="J421" s="118"/>
      <c r="K421" s="120" t="b">
        <f t="shared" si="72"/>
        <v>0</v>
      </c>
      <c r="L421" s="118"/>
      <c r="M421" s="120" t="b">
        <f t="shared" si="73"/>
        <v>0</v>
      </c>
      <c r="N421" s="299"/>
      <c r="O421" s="120" t="b">
        <f t="shared" si="68"/>
        <v>0</v>
      </c>
      <c r="P421" s="120" t="b">
        <f t="shared" si="69"/>
        <v>0</v>
      </c>
      <c r="Q421" s="118"/>
      <c r="R421" s="118"/>
      <c r="S421" s="120">
        <f t="shared" si="66"/>
        <v>0</v>
      </c>
      <c r="T421" s="119" t="b">
        <f t="shared" si="67"/>
        <v>0</v>
      </c>
      <c r="U421" s="121"/>
      <c r="V421" s="122">
        <f t="shared" si="74"/>
        <v>0</v>
      </c>
      <c r="W421" s="123">
        <f t="shared" si="75"/>
        <v>0</v>
      </c>
    </row>
    <row r="422" spans="1:23" ht="15.5" x14ac:dyDescent="0.35">
      <c r="A422" s="114"/>
      <c r="B422" s="115"/>
      <c r="C422" s="116">
        <v>0</v>
      </c>
      <c r="D422" s="555"/>
      <c r="E422" s="117">
        <f t="shared" si="70"/>
        <v>0</v>
      </c>
      <c r="F422" s="118"/>
      <c r="G422" s="119" t="b">
        <f t="shared" si="71"/>
        <v>0</v>
      </c>
      <c r="H422" s="118"/>
      <c r="I422" s="119" t="b">
        <f t="shared" si="76"/>
        <v>0</v>
      </c>
      <c r="J422" s="118"/>
      <c r="K422" s="120" t="b">
        <f t="shared" si="72"/>
        <v>0</v>
      </c>
      <c r="L422" s="118"/>
      <c r="M422" s="120" t="b">
        <f t="shared" si="73"/>
        <v>0</v>
      </c>
      <c r="N422" s="299"/>
      <c r="O422" s="120" t="b">
        <f t="shared" si="68"/>
        <v>0</v>
      </c>
      <c r="P422" s="120" t="b">
        <f t="shared" si="69"/>
        <v>0</v>
      </c>
      <c r="Q422" s="118"/>
      <c r="R422" s="118"/>
      <c r="S422" s="120">
        <f t="shared" si="66"/>
        <v>0</v>
      </c>
      <c r="T422" s="119" t="b">
        <f t="shared" si="67"/>
        <v>0</v>
      </c>
      <c r="U422" s="121"/>
      <c r="V422" s="122">
        <f t="shared" si="74"/>
        <v>0</v>
      </c>
      <c r="W422" s="123">
        <f t="shared" si="75"/>
        <v>0</v>
      </c>
    </row>
    <row r="423" spans="1:23" ht="15.5" x14ac:dyDescent="0.35">
      <c r="A423" s="114"/>
      <c r="B423" s="115"/>
      <c r="C423" s="116">
        <v>0</v>
      </c>
      <c r="D423" s="555"/>
      <c r="E423" s="117">
        <f t="shared" si="70"/>
        <v>0</v>
      </c>
      <c r="F423" s="118"/>
      <c r="G423" s="119" t="b">
        <f t="shared" si="71"/>
        <v>0</v>
      </c>
      <c r="H423" s="118"/>
      <c r="I423" s="119" t="b">
        <f t="shared" si="76"/>
        <v>0</v>
      </c>
      <c r="J423" s="118"/>
      <c r="K423" s="120" t="b">
        <f t="shared" si="72"/>
        <v>0</v>
      </c>
      <c r="L423" s="118"/>
      <c r="M423" s="120" t="b">
        <f t="shared" si="73"/>
        <v>0</v>
      </c>
      <c r="N423" s="299"/>
      <c r="O423" s="120" t="b">
        <f t="shared" si="68"/>
        <v>0</v>
      </c>
      <c r="P423" s="120" t="b">
        <f t="shared" si="69"/>
        <v>0</v>
      </c>
      <c r="Q423" s="118"/>
      <c r="R423" s="118"/>
      <c r="S423" s="120">
        <f t="shared" si="66"/>
        <v>0</v>
      </c>
      <c r="T423" s="119" t="b">
        <f t="shared" si="67"/>
        <v>0</v>
      </c>
      <c r="U423" s="121"/>
      <c r="V423" s="122">
        <f t="shared" si="74"/>
        <v>0</v>
      </c>
      <c r="W423" s="123">
        <f t="shared" si="75"/>
        <v>0</v>
      </c>
    </row>
    <row r="424" spans="1:23" ht="15.5" x14ac:dyDescent="0.35">
      <c r="A424" s="114"/>
      <c r="B424" s="115"/>
      <c r="C424" s="116">
        <v>0</v>
      </c>
      <c r="D424" s="555"/>
      <c r="E424" s="117">
        <f t="shared" si="70"/>
        <v>0</v>
      </c>
      <c r="F424" s="118"/>
      <c r="G424" s="119" t="b">
        <f t="shared" si="71"/>
        <v>0</v>
      </c>
      <c r="H424" s="118"/>
      <c r="I424" s="119" t="b">
        <f t="shared" si="76"/>
        <v>0</v>
      </c>
      <c r="J424" s="118"/>
      <c r="K424" s="120" t="b">
        <f t="shared" si="72"/>
        <v>0</v>
      </c>
      <c r="L424" s="118"/>
      <c r="M424" s="120" t="b">
        <f t="shared" si="73"/>
        <v>0</v>
      </c>
      <c r="N424" s="299"/>
      <c r="O424" s="120" t="b">
        <f t="shared" si="68"/>
        <v>0</v>
      </c>
      <c r="P424" s="120" t="b">
        <f t="shared" si="69"/>
        <v>0</v>
      </c>
      <c r="Q424" s="118"/>
      <c r="R424" s="118"/>
      <c r="S424" s="120">
        <f t="shared" si="66"/>
        <v>0</v>
      </c>
      <c r="T424" s="119" t="b">
        <f t="shared" si="67"/>
        <v>0</v>
      </c>
      <c r="U424" s="121"/>
      <c r="V424" s="122">
        <f t="shared" si="74"/>
        <v>0</v>
      </c>
      <c r="W424" s="123">
        <f t="shared" si="75"/>
        <v>0</v>
      </c>
    </row>
    <row r="425" spans="1:23" ht="15.5" x14ac:dyDescent="0.35">
      <c r="A425" s="114"/>
      <c r="B425" s="115"/>
      <c r="C425" s="116">
        <v>0</v>
      </c>
      <c r="D425" s="555"/>
      <c r="E425" s="117">
        <f t="shared" si="70"/>
        <v>0</v>
      </c>
      <c r="F425" s="118"/>
      <c r="G425" s="119" t="b">
        <f t="shared" si="71"/>
        <v>0</v>
      </c>
      <c r="H425" s="118"/>
      <c r="I425" s="119" t="b">
        <f t="shared" si="76"/>
        <v>0</v>
      </c>
      <c r="J425" s="118"/>
      <c r="K425" s="120" t="b">
        <f t="shared" si="72"/>
        <v>0</v>
      </c>
      <c r="L425" s="118"/>
      <c r="M425" s="120" t="b">
        <f t="shared" si="73"/>
        <v>0</v>
      </c>
      <c r="N425" s="299"/>
      <c r="O425" s="120" t="b">
        <f t="shared" si="68"/>
        <v>0</v>
      </c>
      <c r="P425" s="120" t="b">
        <f t="shared" si="69"/>
        <v>0</v>
      </c>
      <c r="Q425" s="118"/>
      <c r="R425" s="118"/>
      <c r="S425" s="120">
        <f t="shared" si="66"/>
        <v>0</v>
      </c>
      <c r="T425" s="119" t="b">
        <f t="shared" si="67"/>
        <v>0</v>
      </c>
      <c r="U425" s="121"/>
      <c r="V425" s="122">
        <f t="shared" si="74"/>
        <v>0</v>
      </c>
      <c r="W425" s="123">
        <f t="shared" si="75"/>
        <v>0</v>
      </c>
    </row>
    <row r="426" spans="1:23" ht="15.5" x14ac:dyDescent="0.35">
      <c r="A426" s="114"/>
      <c r="B426" s="115"/>
      <c r="C426" s="116">
        <v>0</v>
      </c>
      <c r="D426" s="555"/>
      <c r="E426" s="117">
        <f t="shared" si="70"/>
        <v>0</v>
      </c>
      <c r="F426" s="118"/>
      <c r="G426" s="119" t="b">
        <f t="shared" si="71"/>
        <v>0</v>
      </c>
      <c r="H426" s="118"/>
      <c r="I426" s="119" t="b">
        <f t="shared" si="76"/>
        <v>0</v>
      </c>
      <c r="J426" s="118"/>
      <c r="K426" s="120" t="b">
        <f t="shared" si="72"/>
        <v>0</v>
      </c>
      <c r="L426" s="118"/>
      <c r="M426" s="120" t="b">
        <f t="shared" si="73"/>
        <v>0</v>
      </c>
      <c r="N426" s="299"/>
      <c r="O426" s="120" t="b">
        <f t="shared" si="68"/>
        <v>0</v>
      </c>
      <c r="P426" s="120" t="b">
        <f t="shared" si="69"/>
        <v>0</v>
      </c>
      <c r="Q426" s="118"/>
      <c r="R426" s="118"/>
      <c r="S426" s="120">
        <f t="shared" si="66"/>
        <v>0</v>
      </c>
      <c r="T426" s="119" t="b">
        <f t="shared" si="67"/>
        <v>0</v>
      </c>
      <c r="U426" s="121"/>
      <c r="V426" s="122">
        <f t="shared" si="74"/>
        <v>0</v>
      </c>
      <c r="W426" s="123">
        <f t="shared" si="75"/>
        <v>0</v>
      </c>
    </row>
    <row r="427" spans="1:23" ht="15.5" x14ac:dyDescent="0.35">
      <c r="A427" s="114"/>
      <c r="B427" s="115"/>
      <c r="C427" s="116">
        <v>0</v>
      </c>
      <c r="D427" s="555"/>
      <c r="E427" s="117">
        <f t="shared" si="70"/>
        <v>0</v>
      </c>
      <c r="F427" s="118"/>
      <c r="G427" s="119" t="b">
        <f t="shared" si="71"/>
        <v>0</v>
      </c>
      <c r="H427" s="118"/>
      <c r="I427" s="119" t="b">
        <f t="shared" si="76"/>
        <v>0</v>
      </c>
      <c r="J427" s="118"/>
      <c r="K427" s="120" t="b">
        <f t="shared" si="72"/>
        <v>0</v>
      </c>
      <c r="L427" s="118"/>
      <c r="M427" s="120" t="b">
        <f t="shared" si="73"/>
        <v>0</v>
      </c>
      <c r="N427" s="299"/>
      <c r="O427" s="120" t="b">
        <f t="shared" si="68"/>
        <v>0</v>
      </c>
      <c r="P427" s="120" t="b">
        <f t="shared" si="69"/>
        <v>0</v>
      </c>
      <c r="Q427" s="118"/>
      <c r="R427" s="118"/>
      <c r="S427" s="120">
        <f t="shared" si="66"/>
        <v>0</v>
      </c>
      <c r="T427" s="119" t="b">
        <f t="shared" si="67"/>
        <v>0</v>
      </c>
      <c r="U427" s="121"/>
      <c r="V427" s="122">
        <f t="shared" si="74"/>
        <v>0</v>
      </c>
      <c r="W427" s="123">
        <f t="shared" si="75"/>
        <v>0</v>
      </c>
    </row>
    <row r="428" spans="1:23" ht="15.5" x14ac:dyDescent="0.35">
      <c r="A428" s="114"/>
      <c r="B428" s="115"/>
      <c r="C428" s="116">
        <v>0</v>
      </c>
      <c r="D428" s="555"/>
      <c r="E428" s="117">
        <f t="shared" si="70"/>
        <v>0</v>
      </c>
      <c r="F428" s="118"/>
      <c r="G428" s="119" t="b">
        <f t="shared" si="71"/>
        <v>0</v>
      </c>
      <c r="H428" s="118"/>
      <c r="I428" s="119" t="b">
        <f t="shared" si="76"/>
        <v>0</v>
      </c>
      <c r="J428" s="118"/>
      <c r="K428" s="120" t="b">
        <f t="shared" si="72"/>
        <v>0</v>
      </c>
      <c r="L428" s="118"/>
      <c r="M428" s="120" t="b">
        <f t="shared" si="73"/>
        <v>0</v>
      </c>
      <c r="N428" s="299"/>
      <c r="O428" s="120" t="b">
        <f t="shared" si="68"/>
        <v>0</v>
      </c>
      <c r="P428" s="120" t="b">
        <f t="shared" si="69"/>
        <v>0</v>
      </c>
      <c r="Q428" s="118"/>
      <c r="R428" s="118"/>
      <c r="S428" s="120">
        <f t="shared" si="66"/>
        <v>0</v>
      </c>
      <c r="T428" s="119" t="b">
        <f t="shared" si="67"/>
        <v>0</v>
      </c>
      <c r="U428" s="121"/>
      <c r="V428" s="122">
        <f t="shared" si="74"/>
        <v>0</v>
      </c>
      <c r="W428" s="123">
        <f t="shared" si="75"/>
        <v>0</v>
      </c>
    </row>
    <row r="429" spans="1:23" ht="15.5" x14ac:dyDescent="0.35">
      <c r="A429" s="114"/>
      <c r="B429" s="115"/>
      <c r="C429" s="116">
        <v>0</v>
      </c>
      <c r="D429" s="555"/>
      <c r="E429" s="117">
        <f t="shared" si="70"/>
        <v>0</v>
      </c>
      <c r="F429" s="118"/>
      <c r="G429" s="119" t="b">
        <f t="shared" si="71"/>
        <v>0</v>
      </c>
      <c r="H429" s="118"/>
      <c r="I429" s="119" t="b">
        <f t="shared" si="76"/>
        <v>0</v>
      </c>
      <c r="J429" s="118"/>
      <c r="K429" s="120" t="b">
        <f t="shared" si="72"/>
        <v>0</v>
      </c>
      <c r="L429" s="118"/>
      <c r="M429" s="120" t="b">
        <f t="shared" si="73"/>
        <v>0</v>
      </c>
      <c r="N429" s="299"/>
      <c r="O429" s="120" t="b">
        <f t="shared" si="68"/>
        <v>0</v>
      </c>
      <c r="P429" s="120" t="b">
        <f t="shared" si="69"/>
        <v>0</v>
      </c>
      <c r="Q429" s="118"/>
      <c r="R429" s="118"/>
      <c r="S429" s="120">
        <f t="shared" si="66"/>
        <v>0</v>
      </c>
      <c r="T429" s="119" t="b">
        <f t="shared" si="67"/>
        <v>0</v>
      </c>
      <c r="U429" s="121"/>
      <c r="V429" s="122">
        <f t="shared" si="74"/>
        <v>0</v>
      </c>
      <c r="W429" s="123">
        <f t="shared" si="75"/>
        <v>0</v>
      </c>
    </row>
    <row r="430" spans="1:23" ht="15.5" x14ac:dyDescent="0.35">
      <c r="A430" s="114"/>
      <c r="B430" s="115"/>
      <c r="C430" s="116">
        <v>0</v>
      </c>
      <c r="D430" s="555"/>
      <c r="E430" s="117">
        <f t="shared" si="70"/>
        <v>0</v>
      </c>
      <c r="F430" s="118"/>
      <c r="G430" s="119" t="b">
        <f t="shared" si="71"/>
        <v>0</v>
      </c>
      <c r="H430" s="118"/>
      <c r="I430" s="119" t="b">
        <f t="shared" si="76"/>
        <v>0</v>
      </c>
      <c r="J430" s="118"/>
      <c r="K430" s="120" t="b">
        <f t="shared" si="72"/>
        <v>0</v>
      </c>
      <c r="L430" s="118"/>
      <c r="M430" s="120" t="b">
        <f t="shared" si="73"/>
        <v>0</v>
      </c>
      <c r="N430" s="299"/>
      <c r="O430" s="120" t="b">
        <f t="shared" si="68"/>
        <v>0</v>
      </c>
      <c r="P430" s="120" t="b">
        <f t="shared" si="69"/>
        <v>0</v>
      </c>
      <c r="Q430" s="118"/>
      <c r="R430" s="118"/>
      <c r="S430" s="120">
        <f t="shared" si="66"/>
        <v>0</v>
      </c>
      <c r="T430" s="119" t="b">
        <f t="shared" si="67"/>
        <v>0</v>
      </c>
      <c r="U430" s="121"/>
      <c r="V430" s="122">
        <f t="shared" si="74"/>
        <v>0</v>
      </c>
      <c r="W430" s="123">
        <f t="shared" si="75"/>
        <v>0</v>
      </c>
    </row>
    <row r="431" spans="1:23" ht="15.5" x14ac:dyDescent="0.35">
      <c r="A431" s="114"/>
      <c r="B431" s="115"/>
      <c r="C431" s="116">
        <v>0</v>
      </c>
      <c r="D431" s="555"/>
      <c r="E431" s="117">
        <f t="shared" si="70"/>
        <v>0</v>
      </c>
      <c r="F431" s="118"/>
      <c r="G431" s="119" t="b">
        <f t="shared" si="71"/>
        <v>0</v>
      </c>
      <c r="H431" s="118"/>
      <c r="I431" s="119" t="b">
        <f t="shared" si="76"/>
        <v>0</v>
      </c>
      <c r="J431" s="118"/>
      <c r="K431" s="120" t="b">
        <f t="shared" si="72"/>
        <v>0</v>
      </c>
      <c r="L431" s="118"/>
      <c r="M431" s="120" t="b">
        <f t="shared" si="73"/>
        <v>0</v>
      </c>
      <c r="N431" s="299"/>
      <c r="O431" s="120" t="b">
        <f t="shared" si="68"/>
        <v>0</v>
      </c>
      <c r="P431" s="120" t="b">
        <f t="shared" si="69"/>
        <v>0</v>
      </c>
      <c r="Q431" s="118"/>
      <c r="R431" s="118"/>
      <c r="S431" s="120">
        <f t="shared" si="66"/>
        <v>0</v>
      </c>
      <c r="T431" s="119" t="b">
        <f t="shared" si="67"/>
        <v>0</v>
      </c>
      <c r="U431" s="121"/>
      <c r="V431" s="122">
        <f t="shared" si="74"/>
        <v>0</v>
      </c>
      <c r="W431" s="123">
        <f t="shared" si="75"/>
        <v>0</v>
      </c>
    </row>
    <row r="432" spans="1:23" ht="15.5" x14ac:dyDescent="0.35">
      <c r="A432" s="114"/>
      <c r="B432" s="115"/>
      <c r="C432" s="116">
        <v>0</v>
      </c>
      <c r="D432" s="555"/>
      <c r="E432" s="117">
        <f t="shared" si="70"/>
        <v>0</v>
      </c>
      <c r="F432" s="118"/>
      <c r="G432" s="119" t="b">
        <f t="shared" si="71"/>
        <v>0</v>
      </c>
      <c r="H432" s="118"/>
      <c r="I432" s="119" t="b">
        <f t="shared" si="76"/>
        <v>0</v>
      </c>
      <c r="J432" s="118"/>
      <c r="K432" s="120" t="b">
        <f t="shared" si="72"/>
        <v>0</v>
      </c>
      <c r="L432" s="118"/>
      <c r="M432" s="120" t="b">
        <f t="shared" si="73"/>
        <v>0</v>
      </c>
      <c r="N432" s="299"/>
      <c r="O432" s="120" t="b">
        <f t="shared" si="68"/>
        <v>0</v>
      </c>
      <c r="P432" s="120" t="b">
        <f t="shared" si="69"/>
        <v>0</v>
      </c>
      <c r="Q432" s="118"/>
      <c r="R432" s="118"/>
      <c r="S432" s="120">
        <f t="shared" si="66"/>
        <v>0</v>
      </c>
      <c r="T432" s="119" t="b">
        <f t="shared" si="67"/>
        <v>0</v>
      </c>
      <c r="U432" s="121"/>
      <c r="V432" s="122">
        <f t="shared" si="74"/>
        <v>0</v>
      </c>
      <c r="W432" s="123">
        <f t="shared" si="75"/>
        <v>0</v>
      </c>
    </row>
    <row r="433" spans="1:23" ht="15.5" x14ac:dyDescent="0.35">
      <c r="A433" s="114"/>
      <c r="B433" s="115"/>
      <c r="C433" s="116">
        <v>0</v>
      </c>
      <c r="D433" s="555"/>
      <c r="E433" s="117">
        <f t="shared" si="70"/>
        <v>0</v>
      </c>
      <c r="F433" s="118"/>
      <c r="G433" s="119" t="b">
        <f t="shared" si="71"/>
        <v>0</v>
      </c>
      <c r="H433" s="118"/>
      <c r="I433" s="119" t="b">
        <f t="shared" si="76"/>
        <v>0</v>
      </c>
      <c r="J433" s="118"/>
      <c r="K433" s="120" t="b">
        <f t="shared" si="72"/>
        <v>0</v>
      </c>
      <c r="L433" s="118"/>
      <c r="M433" s="120" t="b">
        <f t="shared" si="73"/>
        <v>0</v>
      </c>
      <c r="N433" s="299"/>
      <c r="O433" s="120" t="b">
        <f t="shared" si="68"/>
        <v>0</v>
      </c>
      <c r="P433" s="120" t="b">
        <f t="shared" si="69"/>
        <v>0</v>
      </c>
      <c r="Q433" s="118"/>
      <c r="R433" s="118"/>
      <c r="S433" s="120">
        <f t="shared" si="66"/>
        <v>0</v>
      </c>
      <c r="T433" s="119" t="b">
        <f t="shared" si="67"/>
        <v>0</v>
      </c>
      <c r="U433" s="121"/>
      <c r="V433" s="122">
        <f t="shared" si="74"/>
        <v>0</v>
      </c>
      <c r="W433" s="123">
        <f t="shared" si="75"/>
        <v>0</v>
      </c>
    </row>
    <row r="434" spans="1:23" ht="15.5" x14ac:dyDescent="0.35">
      <c r="A434" s="114"/>
      <c r="B434" s="115"/>
      <c r="C434" s="116">
        <v>0</v>
      </c>
      <c r="D434" s="555"/>
      <c r="E434" s="117">
        <f t="shared" si="70"/>
        <v>0</v>
      </c>
      <c r="F434" s="118"/>
      <c r="G434" s="119" t="b">
        <f t="shared" si="71"/>
        <v>0</v>
      </c>
      <c r="H434" s="118"/>
      <c r="I434" s="119" t="b">
        <f t="shared" si="76"/>
        <v>0</v>
      </c>
      <c r="J434" s="118"/>
      <c r="K434" s="120" t="b">
        <f t="shared" si="72"/>
        <v>0</v>
      </c>
      <c r="L434" s="118"/>
      <c r="M434" s="120" t="b">
        <f t="shared" si="73"/>
        <v>0</v>
      </c>
      <c r="N434" s="299"/>
      <c r="O434" s="120" t="b">
        <f t="shared" si="68"/>
        <v>0</v>
      </c>
      <c r="P434" s="120" t="b">
        <f t="shared" si="69"/>
        <v>0</v>
      </c>
      <c r="Q434" s="118"/>
      <c r="R434" s="118"/>
      <c r="S434" s="120">
        <f t="shared" si="66"/>
        <v>0</v>
      </c>
      <c r="T434" s="119" t="b">
        <f t="shared" si="67"/>
        <v>0</v>
      </c>
      <c r="U434" s="121"/>
      <c r="V434" s="122">
        <f t="shared" si="74"/>
        <v>0</v>
      </c>
      <c r="W434" s="123">
        <f t="shared" si="75"/>
        <v>0</v>
      </c>
    </row>
    <row r="435" spans="1:23" ht="15.5" x14ac:dyDescent="0.35">
      <c r="A435" s="114"/>
      <c r="B435" s="115"/>
      <c r="C435" s="116">
        <v>0</v>
      </c>
      <c r="D435" s="555"/>
      <c r="E435" s="117">
        <f t="shared" si="70"/>
        <v>0</v>
      </c>
      <c r="F435" s="118"/>
      <c r="G435" s="119" t="b">
        <f t="shared" si="71"/>
        <v>0</v>
      </c>
      <c r="H435" s="118"/>
      <c r="I435" s="119" t="b">
        <f t="shared" si="76"/>
        <v>0</v>
      </c>
      <c r="J435" s="118"/>
      <c r="K435" s="120" t="b">
        <f t="shared" si="72"/>
        <v>0</v>
      </c>
      <c r="L435" s="118"/>
      <c r="M435" s="120" t="b">
        <f t="shared" si="73"/>
        <v>0</v>
      </c>
      <c r="N435" s="299"/>
      <c r="O435" s="120" t="b">
        <f t="shared" si="68"/>
        <v>0</v>
      </c>
      <c r="P435" s="120" t="b">
        <f t="shared" si="69"/>
        <v>0</v>
      </c>
      <c r="Q435" s="118"/>
      <c r="R435" s="118"/>
      <c r="S435" s="120">
        <f t="shared" si="66"/>
        <v>0</v>
      </c>
      <c r="T435" s="119" t="b">
        <f t="shared" si="67"/>
        <v>0</v>
      </c>
      <c r="U435" s="121"/>
      <c r="V435" s="122">
        <f t="shared" si="74"/>
        <v>0</v>
      </c>
      <c r="W435" s="123">
        <f t="shared" si="75"/>
        <v>0</v>
      </c>
    </row>
    <row r="436" spans="1:23" ht="15.5" x14ac:dyDescent="0.35">
      <c r="A436" s="114"/>
      <c r="B436" s="115"/>
      <c r="C436" s="116">
        <v>0</v>
      </c>
      <c r="D436" s="555"/>
      <c r="E436" s="117">
        <f t="shared" si="70"/>
        <v>0</v>
      </c>
      <c r="F436" s="118"/>
      <c r="G436" s="119" t="b">
        <f t="shared" si="71"/>
        <v>0</v>
      </c>
      <c r="H436" s="118"/>
      <c r="I436" s="119" t="b">
        <f t="shared" si="76"/>
        <v>0</v>
      </c>
      <c r="J436" s="118"/>
      <c r="K436" s="120" t="b">
        <f t="shared" si="72"/>
        <v>0</v>
      </c>
      <c r="L436" s="118"/>
      <c r="M436" s="120" t="b">
        <f t="shared" si="73"/>
        <v>0</v>
      </c>
      <c r="N436" s="299"/>
      <c r="O436" s="120" t="b">
        <f t="shared" si="68"/>
        <v>0</v>
      </c>
      <c r="P436" s="120" t="b">
        <f t="shared" si="69"/>
        <v>0</v>
      </c>
      <c r="Q436" s="118"/>
      <c r="R436" s="118"/>
      <c r="S436" s="120">
        <f t="shared" si="66"/>
        <v>0</v>
      </c>
      <c r="T436" s="119" t="b">
        <f t="shared" si="67"/>
        <v>0</v>
      </c>
      <c r="U436" s="121"/>
      <c r="V436" s="122">
        <f t="shared" si="74"/>
        <v>0</v>
      </c>
      <c r="W436" s="123">
        <f t="shared" si="75"/>
        <v>0</v>
      </c>
    </row>
    <row r="437" spans="1:23" ht="15.5" x14ac:dyDescent="0.35">
      <c r="A437" s="114"/>
      <c r="B437" s="115"/>
      <c r="C437" s="116">
        <v>0</v>
      </c>
      <c r="D437" s="555"/>
      <c r="E437" s="117">
        <f t="shared" si="70"/>
        <v>0</v>
      </c>
      <c r="F437" s="118"/>
      <c r="G437" s="119" t="b">
        <f t="shared" si="71"/>
        <v>0</v>
      </c>
      <c r="H437" s="118"/>
      <c r="I437" s="119" t="b">
        <f t="shared" si="76"/>
        <v>0</v>
      </c>
      <c r="J437" s="118"/>
      <c r="K437" s="120" t="b">
        <f t="shared" si="72"/>
        <v>0</v>
      </c>
      <c r="L437" s="118"/>
      <c r="M437" s="120" t="b">
        <f t="shared" si="73"/>
        <v>0</v>
      </c>
      <c r="N437" s="299"/>
      <c r="O437" s="120" t="b">
        <f t="shared" si="68"/>
        <v>0</v>
      </c>
      <c r="P437" s="120" t="b">
        <f t="shared" si="69"/>
        <v>0</v>
      </c>
      <c r="Q437" s="118"/>
      <c r="R437" s="118"/>
      <c r="S437" s="120">
        <f t="shared" si="66"/>
        <v>0</v>
      </c>
      <c r="T437" s="119" t="b">
        <f t="shared" si="67"/>
        <v>0</v>
      </c>
      <c r="U437" s="121"/>
      <c r="V437" s="122">
        <f t="shared" si="74"/>
        <v>0</v>
      </c>
      <c r="W437" s="123">
        <f t="shared" si="75"/>
        <v>0</v>
      </c>
    </row>
    <row r="438" spans="1:23" ht="15.5" x14ac:dyDescent="0.35">
      <c r="A438" s="114"/>
      <c r="B438" s="115"/>
      <c r="C438" s="116">
        <v>0</v>
      </c>
      <c r="D438" s="555"/>
      <c r="E438" s="117">
        <f t="shared" si="70"/>
        <v>0</v>
      </c>
      <c r="F438" s="118"/>
      <c r="G438" s="119" t="b">
        <f t="shared" si="71"/>
        <v>0</v>
      </c>
      <c r="H438" s="118"/>
      <c r="I438" s="119" t="b">
        <f t="shared" si="76"/>
        <v>0</v>
      </c>
      <c r="J438" s="118"/>
      <c r="K438" s="120" t="b">
        <f t="shared" si="72"/>
        <v>0</v>
      </c>
      <c r="L438" s="118"/>
      <c r="M438" s="120" t="b">
        <f t="shared" si="73"/>
        <v>0</v>
      </c>
      <c r="N438" s="299"/>
      <c r="O438" s="120" t="b">
        <f t="shared" si="68"/>
        <v>0</v>
      </c>
      <c r="P438" s="120" t="b">
        <f t="shared" si="69"/>
        <v>0</v>
      </c>
      <c r="Q438" s="118"/>
      <c r="R438" s="118"/>
      <c r="S438" s="120">
        <f t="shared" si="66"/>
        <v>0</v>
      </c>
      <c r="T438" s="119" t="b">
        <f t="shared" si="67"/>
        <v>0</v>
      </c>
      <c r="U438" s="121"/>
      <c r="V438" s="122">
        <f t="shared" si="74"/>
        <v>0</v>
      </c>
      <c r="W438" s="123">
        <f t="shared" si="75"/>
        <v>0</v>
      </c>
    </row>
    <row r="439" spans="1:23" ht="15.5" x14ac:dyDescent="0.35">
      <c r="A439" s="114"/>
      <c r="B439" s="115"/>
      <c r="C439" s="116">
        <v>0</v>
      </c>
      <c r="D439" s="555"/>
      <c r="E439" s="117">
        <f t="shared" si="70"/>
        <v>0</v>
      </c>
      <c r="F439" s="118"/>
      <c r="G439" s="119" t="b">
        <f t="shared" si="71"/>
        <v>0</v>
      </c>
      <c r="H439" s="118"/>
      <c r="I439" s="119" t="b">
        <f t="shared" si="76"/>
        <v>0</v>
      </c>
      <c r="J439" s="118"/>
      <c r="K439" s="120" t="b">
        <f t="shared" si="72"/>
        <v>0</v>
      </c>
      <c r="L439" s="118"/>
      <c r="M439" s="120" t="b">
        <f t="shared" si="73"/>
        <v>0</v>
      </c>
      <c r="N439" s="299"/>
      <c r="O439" s="120" t="b">
        <f t="shared" si="68"/>
        <v>0</v>
      </c>
      <c r="P439" s="120" t="b">
        <f t="shared" si="69"/>
        <v>0</v>
      </c>
      <c r="Q439" s="118"/>
      <c r="R439" s="118"/>
      <c r="S439" s="120">
        <f t="shared" si="66"/>
        <v>0</v>
      </c>
      <c r="T439" s="119" t="b">
        <f t="shared" si="67"/>
        <v>0</v>
      </c>
      <c r="U439" s="121"/>
      <c r="V439" s="122">
        <f t="shared" si="74"/>
        <v>0</v>
      </c>
      <c r="W439" s="123">
        <f t="shared" si="75"/>
        <v>0</v>
      </c>
    </row>
    <row r="440" spans="1:23" ht="15.5" x14ac:dyDescent="0.35">
      <c r="A440" s="114"/>
      <c r="B440" s="115"/>
      <c r="C440" s="116">
        <v>0</v>
      </c>
      <c r="D440" s="555"/>
      <c r="E440" s="117">
        <f t="shared" si="70"/>
        <v>0</v>
      </c>
      <c r="F440" s="118"/>
      <c r="G440" s="119" t="b">
        <f t="shared" si="71"/>
        <v>0</v>
      </c>
      <c r="H440" s="118"/>
      <c r="I440" s="119" t="b">
        <f t="shared" si="76"/>
        <v>0</v>
      </c>
      <c r="J440" s="118"/>
      <c r="K440" s="120" t="b">
        <f t="shared" si="72"/>
        <v>0</v>
      </c>
      <c r="L440" s="118"/>
      <c r="M440" s="120" t="b">
        <f t="shared" si="73"/>
        <v>0</v>
      </c>
      <c r="N440" s="299"/>
      <c r="O440" s="120" t="b">
        <f t="shared" si="68"/>
        <v>0</v>
      </c>
      <c r="P440" s="120" t="b">
        <f t="shared" si="69"/>
        <v>0</v>
      </c>
      <c r="Q440" s="118"/>
      <c r="R440" s="118"/>
      <c r="S440" s="120">
        <f t="shared" si="66"/>
        <v>0</v>
      </c>
      <c r="T440" s="119" t="b">
        <f t="shared" si="67"/>
        <v>0</v>
      </c>
      <c r="U440" s="121"/>
      <c r="V440" s="122">
        <f t="shared" si="74"/>
        <v>0</v>
      </c>
      <c r="W440" s="123">
        <f t="shared" si="75"/>
        <v>0</v>
      </c>
    </row>
    <row r="441" spans="1:23" ht="15.5" x14ac:dyDescent="0.35">
      <c r="A441" s="114"/>
      <c r="B441" s="115"/>
      <c r="C441" s="116">
        <v>0</v>
      </c>
      <c r="D441" s="555"/>
      <c r="E441" s="117">
        <f t="shared" si="70"/>
        <v>0</v>
      </c>
      <c r="F441" s="118"/>
      <c r="G441" s="119" t="b">
        <f t="shared" si="71"/>
        <v>0</v>
      </c>
      <c r="H441" s="118"/>
      <c r="I441" s="119" t="b">
        <f t="shared" si="76"/>
        <v>0</v>
      </c>
      <c r="J441" s="118"/>
      <c r="K441" s="120" t="b">
        <f t="shared" si="72"/>
        <v>0</v>
      </c>
      <c r="L441" s="118"/>
      <c r="M441" s="120" t="b">
        <f t="shared" si="73"/>
        <v>0</v>
      </c>
      <c r="N441" s="299"/>
      <c r="O441" s="120" t="b">
        <f t="shared" si="68"/>
        <v>0</v>
      </c>
      <c r="P441" s="120" t="b">
        <f t="shared" si="69"/>
        <v>0</v>
      </c>
      <c r="Q441" s="118"/>
      <c r="R441" s="118"/>
      <c r="S441" s="120">
        <f t="shared" si="66"/>
        <v>0</v>
      </c>
      <c r="T441" s="119" t="b">
        <f t="shared" si="67"/>
        <v>0</v>
      </c>
      <c r="U441" s="121"/>
      <c r="V441" s="122">
        <f t="shared" si="74"/>
        <v>0</v>
      </c>
      <c r="W441" s="123">
        <f t="shared" si="75"/>
        <v>0</v>
      </c>
    </row>
    <row r="442" spans="1:23" ht="15.5" x14ac:dyDescent="0.35">
      <c r="A442" s="114"/>
      <c r="B442" s="115"/>
      <c r="C442" s="116">
        <v>0</v>
      </c>
      <c r="D442" s="555"/>
      <c r="E442" s="117">
        <f t="shared" si="70"/>
        <v>0</v>
      </c>
      <c r="F442" s="118"/>
      <c r="G442" s="119" t="b">
        <f t="shared" si="71"/>
        <v>0</v>
      </c>
      <c r="H442" s="118"/>
      <c r="I442" s="119" t="b">
        <f t="shared" si="76"/>
        <v>0</v>
      </c>
      <c r="J442" s="118"/>
      <c r="K442" s="120" t="b">
        <f t="shared" si="72"/>
        <v>0</v>
      </c>
      <c r="L442" s="118"/>
      <c r="M442" s="120" t="b">
        <f t="shared" si="73"/>
        <v>0</v>
      </c>
      <c r="N442" s="299"/>
      <c r="O442" s="120" t="b">
        <f t="shared" si="68"/>
        <v>0</v>
      </c>
      <c r="P442" s="120" t="b">
        <f t="shared" si="69"/>
        <v>0</v>
      </c>
      <c r="Q442" s="118"/>
      <c r="R442" s="118"/>
      <c r="S442" s="120">
        <f t="shared" si="66"/>
        <v>0</v>
      </c>
      <c r="T442" s="119" t="b">
        <f t="shared" si="67"/>
        <v>0</v>
      </c>
      <c r="U442" s="121"/>
      <c r="V442" s="122">
        <f t="shared" si="74"/>
        <v>0</v>
      </c>
      <c r="W442" s="123">
        <f t="shared" si="75"/>
        <v>0</v>
      </c>
    </row>
    <row r="443" spans="1:23" ht="15.5" x14ac:dyDescent="0.35">
      <c r="A443" s="114"/>
      <c r="B443" s="115"/>
      <c r="C443" s="116">
        <v>0</v>
      </c>
      <c r="D443" s="555"/>
      <c r="E443" s="117">
        <f t="shared" si="70"/>
        <v>0</v>
      </c>
      <c r="F443" s="118"/>
      <c r="G443" s="119" t="b">
        <f t="shared" si="71"/>
        <v>0</v>
      </c>
      <c r="H443" s="118"/>
      <c r="I443" s="119" t="b">
        <f t="shared" si="76"/>
        <v>0</v>
      </c>
      <c r="J443" s="118"/>
      <c r="K443" s="120" t="b">
        <f t="shared" si="72"/>
        <v>0</v>
      </c>
      <c r="L443" s="118"/>
      <c r="M443" s="120" t="b">
        <f t="shared" si="73"/>
        <v>0</v>
      </c>
      <c r="N443" s="299"/>
      <c r="O443" s="120" t="b">
        <f t="shared" si="68"/>
        <v>0</v>
      </c>
      <c r="P443" s="120" t="b">
        <f t="shared" si="69"/>
        <v>0</v>
      </c>
      <c r="Q443" s="118"/>
      <c r="R443" s="118"/>
      <c r="S443" s="120">
        <f t="shared" si="66"/>
        <v>0</v>
      </c>
      <c r="T443" s="119" t="b">
        <f t="shared" si="67"/>
        <v>0</v>
      </c>
      <c r="U443" s="121"/>
      <c r="V443" s="122">
        <f t="shared" si="74"/>
        <v>0</v>
      </c>
      <c r="W443" s="123">
        <f t="shared" si="75"/>
        <v>0</v>
      </c>
    </row>
    <row r="444" spans="1:23" ht="15.5" x14ac:dyDescent="0.35">
      <c r="A444" s="114"/>
      <c r="B444" s="115"/>
      <c r="C444" s="116">
        <v>0</v>
      </c>
      <c r="D444" s="555"/>
      <c r="E444" s="117">
        <f t="shared" si="70"/>
        <v>0</v>
      </c>
      <c r="F444" s="118"/>
      <c r="G444" s="119" t="b">
        <f t="shared" si="71"/>
        <v>0</v>
      </c>
      <c r="H444" s="118"/>
      <c r="I444" s="119" t="b">
        <f t="shared" si="76"/>
        <v>0</v>
      </c>
      <c r="J444" s="118"/>
      <c r="K444" s="120" t="b">
        <f t="shared" si="72"/>
        <v>0</v>
      </c>
      <c r="L444" s="118"/>
      <c r="M444" s="120" t="b">
        <f t="shared" si="73"/>
        <v>0</v>
      </c>
      <c r="N444" s="299"/>
      <c r="O444" s="120" t="b">
        <f t="shared" si="68"/>
        <v>0</v>
      </c>
      <c r="P444" s="120" t="b">
        <f t="shared" si="69"/>
        <v>0</v>
      </c>
      <c r="Q444" s="118"/>
      <c r="R444" s="118"/>
      <c r="S444" s="120">
        <f t="shared" si="66"/>
        <v>0</v>
      </c>
      <c r="T444" s="119" t="b">
        <f t="shared" si="67"/>
        <v>0</v>
      </c>
      <c r="U444" s="121"/>
      <c r="V444" s="122">
        <f t="shared" si="74"/>
        <v>0</v>
      </c>
      <c r="W444" s="123">
        <f t="shared" si="75"/>
        <v>0</v>
      </c>
    </row>
    <row r="445" spans="1:23" ht="15.5" x14ac:dyDescent="0.35">
      <c r="A445" s="114"/>
      <c r="B445" s="115"/>
      <c r="C445" s="116">
        <v>0</v>
      </c>
      <c r="D445" s="555"/>
      <c r="E445" s="117">
        <f t="shared" si="70"/>
        <v>0</v>
      </c>
      <c r="F445" s="118"/>
      <c r="G445" s="119" t="b">
        <f t="shared" si="71"/>
        <v>0</v>
      </c>
      <c r="H445" s="118"/>
      <c r="I445" s="119" t="b">
        <f t="shared" si="76"/>
        <v>0</v>
      </c>
      <c r="J445" s="118"/>
      <c r="K445" s="120" t="b">
        <f t="shared" si="72"/>
        <v>0</v>
      </c>
      <c r="L445" s="118"/>
      <c r="M445" s="120" t="b">
        <f t="shared" si="73"/>
        <v>0</v>
      </c>
      <c r="N445" s="299"/>
      <c r="O445" s="120" t="b">
        <f t="shared" si="68"/>
        <v>0</v>
      </c>
      <c r="P445" s="120" t="b">
        <f t="shared" si="69"/>
        <v>0</v>
      </c>
      <c r="Q445" s="118"/>
      <c r="R445" s="118"/>
      <c r="S445" s="120">
        <f t="shared" si="66"/>
        <v>0</v>
      </c>
      <c r="T445" s="119" t="b">
        <f t="shared" si="67"/>
        <v>0</v>
      </c>
      <c r="U445" s="121"/>
      <c r="V445" s="122">
        <f t="shared" si="74"/>
        <v>0</v>
      </c>
      <c r="W445" s="123">
        <f t="shared" si="75"/>
        <v>0</v>
      </c>
    </row>
    <row r="446" spans="1:23" ht="15.5" x14ac:dyDescent="0.35">
      <c r="A446" s="114"/>
      <c r="B446" s="115"/>
      <c r="C446" s="116">
        <v>0</v>
      </c>
      <c r="D446" s="555"/>
      <c r="E446" s="117">
        <f t="shared" si="70"/>
        <v>0</v>
      </c>
      <c r="F446" s="118"/>
      <c r="G446" s="119" t="b">
        <f t="shared" si="71"/>
        <v>0</v>
      </c>
      <c r="H446" s="118"/>
      <c r="I446" s="119" t="b">
        <f t="shared" si="76"/>
        <v>0</v>
      </c>
      <c r="J446" s="118"/>
      <c r="K446" s="120" t="b">
        <f t="shared" si="72"/>
        <v>0</v>
      </c>
      <c r="L446" s="118"/>
      <c r="M446" s="120" t="b">
        <f t="shared" si="73"/>
        <v>0</v>
      </c>
      <c r="N446" s="299"/>
      <c r="O446" s="120" t="b">
        <f t="shared" si="68"/>
        <v>0</v>
      </c>
      <c r="P446" s="120" t="b">
        <f t="shared" si="69"/>
        <v>0</v>
      </c>
      <c r="Q446" s="118"/>
      <c r="R446" s="118"/>
      <c r="S446" s="120">
        <f t="shared" si="66"/>
        <v>0</v>
      </c>
      <c r="T446" s="119" t="b">
        <f t="shared" si="67"/>
        <v>0</v>
      </c>
      <c r="U446" s="121"/>
      <c r="V446" s="122">
        <f t="shared" si="74"/>
        <v>0</v>
      </c>
      <c r="W446" s="123">
        <f t="shared" si="75"/>
        <v>0</v>
      </c>
    </row>
    <row r="447" spans="1:23" ht="15.5" x14ac:dyDescent="0.35">
      <c r="A447" s="114"/>
      <c r="B447" s="115"/>
      <c r="C447" s="116">
        <v>0</v>
      </c>
      <c r="D447" s="555"/>
      <c r="E447" s="117">
        <f t="shared" si="70"/>
        <v>0</v>
      </c>
      <c r="F447" s="118"/>
      <c r="G447" s="119" t="b">
        <f t="shared" si="71"/>
        <v>0</v>
      </c>
      <c r="H447" s="118"/>
      <c r="I447" s="119" t="b">
        <f t="shared" si="76"/>
        <v>0</v>
      </c>
      <c r="J447" s="118"/>
      <c r="K447" s="120" t="b">
        <f t="shared" si="72"/>
        <v>0</v>
      </c>
      <c r="L447" s="118"/>
      <c r="M447" s="120" t="b">
        <f t="shared" si="73"/>
        <v>0</v>
      </c>
      <c r="N447" s="299"/>
      <c r="O447" s="120" t="b">
        <f t="shared" si="68"/>
        <v>0</v>
      </c>
      <c r="P447" s="120" t="b">
        <f t="shared" si="69"/>
        <v>0</v>
      </c>
      <c r="Q447" s="118"/>
      <c r="R447" s="118"/>
      <c r="S447" s="120">
        <f t="shared" si="66"/>
        <v>0</v>
      </c>
      <c r="T447" s="119" t="b">
        <f t="shared" si="67"/>
        <v>0</v>
      </c>
      <c r="U447" s="121"/>
      <c r="V447" s="122">
        <f t="shared" si="74"/>
        <v>0</v>
      </c>
      <c r="W447" s="123">
        <f t="shared" si="75"/>
        <v>0</v>
      </c>
    </row>
    <row r="448" spans="1:23" ht="15.5" x14ac:dyDescent="0.35">
      <c r="A448" s="114"/>
      <c r="B448" s="115"/>
      <c r="C448" s="116">
        <v>0</v>
      </c>
      <c r="D448" s="555"/>
      <c r="E448" s="117">
        <f t="shared" si="70"/>
        <v>0</v>
      </c>
      <c r="F448" s="118"/>
      <c r="G448" s="119" t="b">
        <f t="shared" si="71"/>
        <v>0</v>
      </c>
      <c r="H448" s="118"/>
      <c r="I448" s="119" t="b">
        <f t="shared" si="76"/>
        <v>0</v>
      </c>
      <c r="J448" s="118"/>
      <c r="K448" s="120" t="b">
        <f t="shared" si="72"/>
        <v>0</v>
      </c>
      <c r="L448" s="118"/>
      <c r="M448" s="120" t="b">
        <f t="shared" si="73"/>
        <v>0</v>
      </c>
      <c r="N448" s="299"/>
      <c r="O448" s="120" t="b">
        <f t="shared" si="68"/>
        <v>0</v>
      </c>
      <c r="P448" s="120" t="b">
        <f t="shared" si="69"/>
        <v>0</v>
      </c>
      <c r="Q448" s="118"/>
      <c r="R448" s="118"/>
      <c r="S448" s="120">
        <f t="shared" si="66"/>
        <v>0</v>
      </c>
      <c r="T448" s="119" t="b">
        <f t="shared" si="67"/>
        <v>0</v>
      </c>
      <c r="U448" s="121"/>
      <c r="V448" s="122">
        <f t="shared" si="74"/>
        <v>0</v>
      </c>
      <c r="W448" s="123">
        <f t="shared" si="75"/>
        <v>0</v>
      </c>
    </row>
    <row r="449" spans="1:23" ht="15.5" x14ac:dyDescent="0.35">
      <c r="A449" s="114"/>
      <c r="B449" s="115"/>
      <c r="C449" s="116">
        <v>0</v>
      </c>
      <c r="D449" s="555"/>
      <c r="E449" s="117">
        <f t="shared" si="70"/>
        <v>0</v>
      </c>
      <c r="F449" s="118"/>
      <c r="G449" s="119" t="b">
        <f t="shared" si="71"/>
        <v>0</v>
      </c>
      <c r="H449" s="118"/>
      <c r="I449" s="119" t="b">
        <f t="shared" si="76"/>
        <v>0</v>
      </c>
      <c r="J449" s="118"/>
      <c r="K449" s="120" t="b">
        <f t="shared" si="72"/>
        <v>0</v>
      </c>
      <c r="L449" s="118"/>
      <c r="M449" s="120" t="b">
        <f t="shared" si="73"/>
        <v>0</v>
      </c>
      <c r="N449" s="299"/>
      <c r="O449" s="120" t="b">
        <f t="shared" si="68"/>
        <v>0</v>
      </c>
      <c r="P449" s="120" t="b">
        <f t="shared" si="69"/>
        <v>0</v>
      </c>
      <c r="Q449" s="118"/>
      <c r="R449" s="118"/>
      <c r="S449" s="120">
        <f t="shared" si="66"/>
        <v>0</v>
      </c>
      <c r="T449" s="119" t="b">
        <f t="shared" si="67"/>
        <v>0</v>
      </c>
      <c r="U449" s="121"/>
      <c r="V449" s="122">
        <f t="shared" si="74"/>
        <v>0</v>
      </c>
      <c r="W449" s="123">
        <f t="shared" si="75"/>
        <v>0</v>
      </c>
    </row>
    <row r="450" spans="1:23" ht="15.5" x14ac:dyDescent="0.35">
      <c r="A450" s="114"/>
      <c r="B450" s="115"/>
      <c r="C450" s="116">
        <v>0</v>
      </c>
      <c r="D450" s="555"/>
      <c r="E450" s="117">
        <f t="shared" si="70"/>
        <v>0</v>
      </c>
      <c r="F450" s="118"/>
      <c r="G450" s="119" t="b">
        <f t="shared" si="71"/>
        <v>0</v>
      </c>
      <c r="H450" s="118"/>
      <c r="I450" s="119" t="b">
        <f t="shared" si="76"/>
        <v>0</v>
      </c>
      <c r="J450" s="118"/>
      <c r="K450" s="120" t="b">
        <f t="shared" si="72"/>
        <v>0</v>
      </c>
      <c r="L450" s="118"/>
      <c r="M450" s="120" t="b">
        <f t="shared" si="73"/>
        <v>0</v>
      </c>
      <c r="N450" s="299"/>
      <c r="O450" s="120" t="b">
        <f t="shared" si="68"/>
        <v>0</v>
      </c>
      <c r="P450" s="120" t="b">
        <f t="shared" si="69"/>
        <v>0</v>
      </c>
      <c r="Q450" s="118"/>
      <c r="R450" s="118"/>
      <c r="S450" s="120">
        <f t="shared" si="66"/>
        <v>0</v>
      </c>
      <c r="T450" s="119" t="b">
        <f t="shared" si="67"/>
        <v>0</v>
      </c>
      <c r="U450" s="121"/>
      <c r="V450" s="122">
        <f t="shared" si="74"/>
        <v>0</v>
      </c>
      <c r="W450" s="123">
        <f t="shared" si="75"/>
        <v>0</v>
      </c>
    </row>
    <row r="451" spans="1:23" ht="15.5" x14ac:dyDescent="0.35">
      <c r="A451" s="114"/>
      <c r="B451" s="115"/>
      <c r="C451" s="116">
        <v>0</v>
      </c>
      <c r="D451" s="555"/>
      <c r="E451" s="117">
        <f t="shared" si="70"/>
        <v>0</v>
      </c>
      <c r="F451" s="118"/>
      <c r="G451" s="119" t="b">
        <f t="shared" si="71"/>
        <v>0</v>
      </c>
      <c r="H451" s="118"/>
      <c r="I451" s="119" t="b">
        <f t="shared" si="76"/>
        <v>0</v>
      </c>
      <c r="J451" s="118"/>
      <c r="K451" s="120" t="b">
        <f t="shared" si="72"/>
        <v>0</v>
      </c>
      <c r="L451" s="118"/>
      <c r="M451" s="120" t="b">
        <f t="shared" si="73"/>
        <v>0</v>
      </c>
      <c r="N451" s="299"/>
      <c r="O451" s="120" t="b">
        <f t="shared" si="68"/>
        <v>0</v>
      </c>
      <c r="P451" s="120" t="b">
        <f t="shared" si="69"/>
        <v>0</v>
      </c>
      <c r="Q451" s="118"/>
      <c r="R451" s="118"/>
      <c r="S451" s="120">
        <f t="shared" si="66"/>
        <v>0</v>
      </c>
      <c r="T451" s="119" t="b">
        <f t="shared" si="67"/>
        <v>0</v>
      </c>
      <c r="U451" s="121"/>
      <c r="V451" s="122">
        <f t="shared" si="74"/>
        <v>0</v>
      </c>
      <c r="W451" s="123">
        <f t="shared" si="75"/>
        <v>0</v>
      </c>
    </row>
    <row r="452" spans="1:23" ht="15.5" x14ac:dyDescent="0.35">
      <c r="A452" s="114"/>
      <c r="B452" s="115"/>
      <c r="C452" s="116">
        <v>0</v>
      </c>
      <c r="D452" s="555"/>
      <c r="E452" s="117">
        <f t="shared" si="70"/>
        <v>0</v>
      </c>
      <c r="F452" s="118"/>
      <c r="G452" s="119" t="b">
        <f t="shared" si="71"/>
        <v>0</v>
      </c>
      <c r="H452" s="118"/>
      <c r="I452" s="119" t="b">
        <f t="shared" si="76"/>
        <v>0</v>
      </c>
      <c r="J452" s="118"/>
      <c r="K452" s="120" t="b">
        <f t="shared" si="72"/>
        <v>0</v>
      </c>
      <c r="L452" s="118"/>
      <c r="M452" s="120" t="b">
        <f t="shared" si="73"/>
        <v>0</v>
      </c>
      <c r="N452" s="299"/>
      <c r="O452" s="120" t="b">
        <f t="shared" si="68"/>
        <v>0</v>
      </c>
      <c r="P452" s="120" t="b">
        <f t="shared" si="69"/>
        <v>0</v>
      </c>
      <c r="Q452" s="118"/>
      <c r="R452" s="118"/>
      <c r="S452" s="120">
        <f t="shared" si="66"/>
        <v>0</v>
      </c>
      <c r="T452" s="119" t="b">
        <f t="shared" si="67"/>
        <v>0</v>
      </c>
      <c r="U452" s="121"/>
      <c r="V452" s="122">
        <f t="shared" si="74"/>
        <v>0</v>
      </c>
      <c r="W452" s="123">
        <f t="shared" si="75"/>
        <v>0</v>
      </c>
    </row>
    <row r="453" spans="1:23" ht="15.5" x14ac:dyDescent="0.35">
      <c r="A453" s="114"/>
      <c r="B453" s="115"/>
      <c r="C453" s="116">
        <v>0</v>
      </c>
      <c r="D453" s="555"/>
      <c r="E453" s="117">
        <f t="shared" si="70"/>
        <v>0</v>
      </c>
      <c r="F453" s="118"/>
      <c r="G453" s="119" t="b">
        <f t="shared" si="71"/>
        <v>0</v>
      </c>
      <c r="H453" s="118"/>
      <c r="I453" s="119" t="b">
        <f t="shared" si="76"/>
        <v>0</v>
      </c>
      <c r="J453" s="118"/>
      <c r="K453" s="120" t="b">
        <f t="shared" si="72"/>
        <v>0</v>
      </c>
      <c r="L453" s="118"/>
      <c r="M453" s="120" t="b">
        <f t="shared" si="73"/>
        <v>0</v>
      </c>
      <c r="N453" s="299"/>
      <c r="O453" s="120" t="b">
        <f t="shared" si="68"/>
        <v>0</v>
      </c>
      <c r="P453" s="120" t="b">
        <f t="shared" si="69"/>
        <v>0</v>
      </c>
      <c r="Q453" s="118"/>
      <c r="R453" s="118"/>
      <c r="S453" s="120">
        <f t="shared" si="66"/>
        <v>0</v>
      </c>
      <c r="T453" s="119" t="b">
        <f t="shared" si="67"/>
        <v>0</v>
      </c>
      <c r="U453" s="121"/>
      <c r="V453" s="122">
        <f t="shared" si="74"/>
        <v>0</v>
      </c>
      <c r="W453" s="123">
        <f t="shared" si="75"/>
        <v>0</v>
      </c>
    </row>
    <row r="454" spans="1:23" ht="15.5" x14ac:dyDescent="0.35">
      <c r="A454" s="114"/>
      <c r="B454" s="115"/>
      <c r="C454" s="116">
        <v>0</v>
      </c>
      <c r="D454" s="555"/>
      <c r="E454" s="117">
        <f t="shared" si="70"/>
        <v>0</v>
      </c>
      <c r="F454" s="118"/>
      <c r="G454" s="119" t="b">
        <f t="shared" si="71"/>
        <v>0</v>
      </c>
      <c r="H454" s="118"/>
      <c r="I454" s="119" t="b">
        <f t="shared" si="76"/>
        <v>0</v>
      </c>
      <c r="J454" s="118"/>
      <c r="K454" s="120" t="b">
        <f t="shared" si="72"/>
        <v>0</v>
      </c>
      <c r="L454" s="118"/>
      <c r="M454" s="120" t="b">
        <f t="shared" si="73"/>
        <v>0</v>
      </c>
      <c r="N454" s="299"/>
      <c r="O454" s="120" t="b">
        <f t="shared" si="68"/>
        <v>0</v>
      </c>
      <c r="P454" s="120" t="b">
        <f t="shared" si="69"/>
        <v>0</v>
      </c>
      <c r="Q454" s="118"/>
      <c r="R454" s="118"/>
      <c r="S454" s="120">
        <f t="shared" si="66"/>
        <v>0</v>
      </c>
      <c r="T454" s="119" t="b">
        <f t="shared" si="67"/>
        <v>0</v>
      </c>
      <c r="U454" s="121"/>
      <c r="V454" s="122">
        <f t="shared" si="74"/>
        <v>0</v>
      </c>
      <c r="W454" s="123">
        <f t="shared" si="75"/>
        <v>0</v>
      </c>
    </row>
    <row r="455" spans="1:23" ht="15.5" x14ac:dyDescent="0.35">
      <c r="A455" s="114"/>
      <c r="B455" s="115"/>
      <c r="C455" s="116">
        <v>0</v>
      </c>
      <c r="D455" s="555"/>
      <c r="E455" s="117">
        <f t="shared" si="70"/>
        <v>0</v>
      </c>
      <c r="F455" s="118"/>
      <c r="G455" s="119" t="b">
        <f t="shared" si="71"/>
        <v>0</v>
      </c>
      <c r="H455" s="118"/>
      <c r="I455" s="119" t="b">
        <f t="shared" si="76"/>
        <v>0</v>
      </c>
      <c r="J455" s="118"/>
      <c r="K455" s="120" t="b">
        <f t="shared" si="72"/>
        <v>0</v>
      </c>
      <c r="L455" s="118"/>
      <c r="M455" s="120" t="b">
        <f t="shared" si="73"/>
        <v>0</v>
      </c>
      <c r="N455" s="299"/>
      <c r="O455" s="120" t="b">
        <f t="shared" si="68"/>
        <v>0</v>
      </c>
      <c r="P455" s="120" t="b">
        <f t="shared" si="69"/>
        <v>0</v>
      </c>
      <c r="Q455" s="118"/>
      <c r="R455" s="118"/>
      <c r="S455" s="120">
        <f t="shared" si="66"/>
        <v>0</v>
      </c>
      <c r="T455" s="119" t="b">
        <f t="shared" si="67"/>
        <v>0</v>
      </c>
      <c r="U455" s="121"/>
      <c r="V455" s="122">
        <f t="shared" si="74"/>
        <v>0</v>
      </c>
      <c r="W455" s="123">
        <f t="shared" si="75"/>
        <v>0</v>
      </c>
    </row>
    <row r="456" spans="1:23" ht="15.5" x14ac:dyDescent="0.35">
      <c r="A456" s="114"/>
      <c r="B456" s="115"/>
      <c r="C456" s="116">
        <v>0</v>
      </c>
      <c r="D456" s="555"/>
      <c r="E456" s="117">
        <f t="shared" si="70"/>
        <v>0</v>
      </c>
      <c r="F456" s="118"/>
      <c r="G456" s="119" t="b">
        <f t="shared" si="71"/>
        <v>0</v>
      </c>
      <c r="H456" s="118"/>
      <c r="I456" s="119" t="b">
        <f t="shared" si="76"/>
        <v>0</v>
      </c>
      <c r="J456" s="118"/>
      <c r="K456" s="120" t="b">
        <f t="shared" si="72"/>
        <v>0</v>
      </c>
      <c r="L456" s="118"/>
      <c r="M456" s="120" t="b">
        <f t="shared" si="73"/>
        <v>0</v>
      </c>
      <c r="N456" s="299"/>
      <c r="O456" s="120" t="b">
        <f t="shared" si="68"/>
        <v>0</v>
      </c>
      <c r="P456" s="120" t="b">
        <f t="shared" si="69"/>
        <v>0</v>
      </c>
      <c r="Q456" s="118"/>
      <c r="R456" s="118"/>
      <c r="S456" s="120">
        <f t="shared" si="66"/>
        <v>0</v>
      </c>
      <c r="T456" s="119" t="b">
        <f t="shared" si="67"/>
        <v>0</v>
      </c>
      <c r="U456" s="121"/>
      <c r="V456" s="122">
        <f t="shared" si="74"/>
        <v>0</v>
      </c>
      <c r="W456" s="123">
        <f t="shared" si="75"/>
        <v>0</v>
      </c>
    </row>
    <row r="457" spans="1:23" ht="15.5" x14ac:dyDescent="0.35">
      <c r="A457" s="114"/>
      <c r="B457" s="115"/>
      <c r="C457" s="116">
        <v>0</v>
      </c>
      <c r="D457" s="555"/>
      <c r="E457" s="117">
        <f t="shared" si="70"/>
        <v>0</v>
      </c>
      <c r="F457" s="118"/>
      <c r="G457" s="119" t="b">
        <f t="shared" si="71"/>
        <v>0</v>
      </c>
      <c r="H457" s="118"/>
      <c r="I457" s="119" t="b">
        <f t="shared" si="76"/>
        <v>0</v>
      </c>
      <c r="J457" s="118"/>
      <c r="K457" s="120" t="b">
        <f t="shared" si="72"/>
        <v>0</v>
      </c>
      <c r="L457" s="118"/>
      <c r="M457" s="120" t="b">
        <f t="shared" si="73"/>
        <v>0</v>
      </c>
      <c r="N457" s="299"/>
      <c r="O457" s="120" t="b">
        <f t="shared" si="68"/>
        <v>0</v>
      </c>
      <c r="P457" s="120" t="b">
        <f t="shared" si="69"/>
        <v>0</v>
      </c>
      <c r="Q457" s="118"/>
      <c r="R457" s="118"/>
      <c r="S457" s="120">
        <f t="shared" ref="S457:S510" si="77">P457*R457</f>
        <v>0</v>
      </c>
      <c r="T457" s="119" t="b">
        <f t="shared" ref="T457:T510" si="78">IF(Q457="Yes",M457*0.02+M457, IF(Q457="No",C457))</f>
        <v>0</v>
      </c>
      <c r="U457" s="121"/>
      <c r="V457" s="122">
        <f t="shared" si="74"/>
        <v>0</v>
      </c>
      <c r="W457" s="123">
        <f t="shared" si="75"/>
        <v>0</v>
      </c>
    </row>
    <row r="458" spans="1:23" ht="15.5" x14ac:dyDescent="0.35">
      <c r="A458" s="114"/>
      <c r="B458" s="115"/>
      <c r="C458" s="116">
        <v>0</v>
      </c>
      <c r="D458" s="555"/>
      <c r="E458" s="117">
        <f t="shared" si="70"/>
        <v>0</v>
      </c>
      <c r="F458" s="118"/>
      <c r="G458" s="119" t="b">
        <f t="shared" si="71"/>
        <v>0</v>
      </c>
      <c r="H458" s="118"/>
      <c r="I458" s="119" t="b">
        <f t="shared" si="76"/>
        <v>0</v>
      </c>
      <c r="J458" s="118"/>
      <c r="K458" s="120" t="b">
        <f t="shared" si="72"/>
        <v>0</v>
      </c>
      <c r="L458" s="118"/>
      <c r="M458" s="120" t="b">
        <f t="shared" si="73"/>
        <v>0</v>
      </c>
      <c r="N458" s="299"/>
      <c r="O458" s="120" t="b">
        <f t="shared" ref="O458:O510" si="79">IF(N458="Yes",M458*0.02+M458, IF(F458="No",C458))</f>
        <v>0</v>
      </c>
      <c r="P458" s="120" t="b">
        <f t="shared" ref="P458:P510" si="80">O458</f>
        <v>0</v>
      </c>
      <c r="Q458" s="118"/>
      <c r="R458" s="118"/>
      <c r="S458" s="120">
        <f t="shared" si="77"/>
        <v>0</v>
      </c>
      <c r="T458" s="119" t="b">
        <f t="shared" si="78"/>
        <v>0</v>
      </c>
      <c r="U458" s="121"/>
      <c r="V458" s="122">
        <f t="shared" si="74"/>
        <v>0</v>
      </c>
      <c r="W458" s="123">
        <f t="shared" si="75"/>
        <v>0</v>
      </c>
    </row>
    <row r="459" spans="1:23" ht="15.5" x14ac:dyDescent="0.35">
      <c r="A459" s="114"/>
      <c r="B459" s="115"/>
      <c r="C459" s="116">
        <v>0</v>
      </c>
      <c r="D459" s="555"/>
      <c r="E459" s="117">
        <f t="shared" ref="E459:E503" si="81">C459*D459</f>
        <v>0</v>
      </c>
      <c r="F459" s="118"/>
      <c r="G459" s="119" t="b">
        <f t="shared" ref="G459:G503" si="82">IF(F459="Yes",C459*0.034+C459, IF(F459="No",C459))</f>
        <v>0</v>
      </c>
      <c r="H459" s="118"/>
      <c r="I459" s="119" t="b">
        <f t="shared" si="76"/>
        <v>0</v>
      </c>
      <c r="J459" s="118"/>
      <c r="K459" s="120" t="b">
        <f t="shared" ref="K459:K510" si="83">IF(J459="Yes",I459*0.036+I459, IF(J459="No",C459))</f>
        <v>0</v>
      </c>
      <c r="L459" s="118"/>
      <c r="M459" s="120" t="b">
        <f t="shared" ref="M459:M510" si="84">IF(L459="Yes",K459*0.029+K459, IF(L459="No",C459))</f>
        <v>0</v>
      </c>
      <c r="N459" s="299"/>
      <c r="O459" s="120" t="b">
        <f t="shared" si="79"/>
        <v>0</v>
      </c>
      <c r="P459" s="120" t="b">
        <f t="shared" si="80"/>
        <v>0</v>
      </c>
      <c r="Q459" s="118"/>
      <c r="R459" s="118"/>
      <c r="S459" s="120">
        <f t="shared" si="77"/>
        <v>0</v>
      </c>
      <c r="T459" s="119" t="b">
        <f t="shared" si="78"/>
        <v>0</v>
      </c>
      <c r="U459" s="121"/>
      <c r="V459" s="122">
        <f t="shared" ref="V459:V503" si="85">T459*U459</f>
        <v>0</v>
      </c>
      <c r="W459" s="123">
        <f t="shared" ref="W459:W503" si="86">S459+V459</f>
        <v>0</v>
      </c>
    </row>
    <row r="460" spans="1:23" ht="15.5" x14ac:dyDescent="0.35">
      <c r="A460" s="114"/>
      <c r="B460" s="115"/>
      <c r="C460" s="116">
        <v>0</v>
      </c>
      <c r="D460" s="555"/>
      <c r="E460" s="117">
        <f t="shared" si="81"/>
        <v>0</v>
      </c>
      <c r="F460" s="118"/>
      <c r="G460" s="119" t="b">
        <f t="shared" si="82"/>
        <v>0</v>
      </c>
      <c r="H460" s="118"/>
      <c r="I460" s="119" t="b">
        <f t="shared" ref="I460:I510" si="87">IF(H460="Yes",G460*0.036+G460, IF(H460="No",C460))</f>
        <v>0</v>
      </c>
      <c r="J460" s="118"/>
      <c r="K460" s="120" t="b">
        <f t="shared" si="83"/>
        <v>0</v>
      </c>
      <c r="L460" s="118"/>
      <c r="M460" s="120" t="b">
        <f t="shared" si="84"/>
        <v>0</v>
      </c>
      <c r="N460" s="299"/>
      <c r="O460" s="120" t="b">
        <f t="shared" si="79"/>
        <v>0</v>
      </c>
      <c r="P460" s="120" t="b">
        <f t="shared" si="80"/>
        <v>0</v>
      </c>
      <c r="Q460" s="118"/>
      <c r="R460" s="118"/>
      <c r="S460" s="120">
        <f t="shared" si="77"/>
        <v>0</v>
      </c>
      <c r="T460" s="119" t="b">
        <f t="shared" si="78"/>
        <v>0</v>
      </c>
      <c r="U460" s="121"/>
      <c r="V460" s="122">
        <f t="shared" si="85"/>
        <v>0</v>
      </c>
      <c r="W460" s="123">
        <f t="shared" si="86"/>
        <v>0</v>
      </c>
    </row>
    <row r="461" spans="1:23" ht="15.5" x14ac:dyDescent="0.35">
      <c r="A461" s="114"/>
      <c r="B461" s="115"/>
      <c r="C461" s="116">
        <v>0</v>
      </c>
      <c r="D461" s="555"/>
      <c r="E461" s="117">
        <f t="shared" si="81"/>
        <v>0</v>
      </c>
      <c r="F461" s="118"/>
      <c r="G461" s="119" t="b">
        <f t="shared" si="82"/>
        <v>0</v>
      </c>
      <c r="H461" s="118"/>
      <c r="I461" s="119" t="b">
        <f t="shared" si="87"/>
        <v>0</v>
      </c>
      <c r="J461" s="118"/>
      <c r="K461" s="120" t="b">
        <f t="shared" si="83"/>
        <v>0</v>
      </c>
      <c r="L461" s="118"/>
      <c r="M461" s="120" t="b">
        <f t="shared" si="84"/>
        <v>0</v>
      </c>
      <c r="N461" s="299"/>
      <c r="O461" s="120" t="b">
        <f t="shared" si="79"/>
        <v>0</v>
      </c>
      <c r="P461" s="120" t="b">
        <f t="shared" si="80"/>
        <v>0</v>
      </c>
      <c r="Q461" s="118"/>
      <c r="R461" s="118"/>
      <c r="S461" s="120">
        <f t="shared" si="77"/>
        <v>0</v>
      </c>
      <c r="T461" s="119" t="b">
        <f t="shared" si="78"/>
        <v>0</v>
      </c>
      <c r="U461" s="121"/>
      <c r="V461" s="122">
        <f t="shared" si="85"/>
        <v>0</v>
      </c>
      <c r="W461" s="123">
        <f t="shared" si="86"/>
        <v>0</v>
      </c>
    </row>
    <row r="462" spans="1:23" ht="15.5" x14ac:dyDescent="0.35">
      <c r="A462" s="114"/>
      <c r="B462" s="115"/>
      <c r="C462" s="116">
        <v>0</v>
      </c>
      <c r="D462" s="555"/>
      <c r="E462" s="117">
        <f t="shared" si="81"/>
        <v>0</v>
      </c>
      <c r="F462" s="118"/>
      <c r="G462" s="119" t="b">
        <f t="shared" si="82"/>
        <v>0</v>
      </c>
      <c r="H462" s="118"/>
      <c r="I462" s="119" t="b">
        <f t="shared" si="87"/>
        <v>0</v>
      </c>
      <c r="J462" s="118"/>
      <c r="K462" s="120" t="b">
        <f t="shared" si="83"/>
        <v>0</v>
      </c>
      <c r="L462" s="118"/>
      <c r="M462" s="120" t="b">
        <f t="shared" si="84"/>
        <v>0</v>
      </c>
      <c r="N462" s="299"/>
      <c r="O462" s="120" t="b">
        <f t="shared" si="79"/>
        <v>0</v>
      </c>
      <c r="P462" s="120" t="b">
        <f t="shared" si="80"/>
        <v>0</v>
      </c>
      <c r="Q462" s="118"/>
      <c r="R462" s="118"/>
      <c r="S462" s="120">
        <f t="shared" si="77"/>
        <v>0</v>
      </c>
      <c r="T462" s="119" t="b">
        <f t="shared" si="78"/>
        <v>0</v>
      </c>
      <c r="U462" s="121"/>
      <c r="V462" s="122">
        <f t="shared" si="85"/>
        <v>0</v>
      </c>
      <c r="W462" s="123">
        <f t="shared" si="86"/>
        <v>0</v>
      </c>
    </row>
    <row r="463" spans="1:23" ht="15.5" x14ac:dyDescent="0.35">
      <c r="A463" s="114"/>
      <c r="B463" s="115"/>
      <c r="C463" s="116">
        <v>0</v>
      </c>
      <c r="D463" s="555"/>
      <c r="E463" s="117">
        <f t="shared" si="81"/>
        <v>0</v>
      </c>
      <c r="F463" s="118"/>
      <c r="G463" s="119" t="b">
        <f t="shared" si="82"/>
        <v>0</v>
      </c>
      <c r="H463" s="118"/>
      <c r="I463" s="119" t="b">
        <f t="shared" si="87"/>
        <v>0</v>
      </c>
      <c r="J463" s="118"/>
      <c r="K463" s="120" t="b">
        <f t="shared" si="83"/>
        <v>0</v>
      </c>
      <c r="L463" s="118"/>
      <c r="M463" s="120" t="b">
        <f t="shared" si="84"/>
        <v>0</v>
      </c>
      <c r="N463" s="299"/>
      <c r="O463" s="120" t="b">
        <f t="shared" si="79"/>
        <v>0</v>
      </c>
      <c r="P463" s="120" t="b">
        <f t="shared" si="80"/>
        <v>0</v>
      </c>
      <c r="Q463" s="118"/>
      <c r="R463" s="118"/>
      <c r="S463" s="120">
        <f t="shared" si="77"/>
        <v>0</v>
      </c>
      <c r="T463" s="119" t="b">
        <f t="shared" si="78"/>
        <v>0</v>
      </c>
      <c r="U463" s="121"/>
      <c r="V463" s="122">
        <f t="shared" si="85"/>
        <v>0</v>
      </c>
      <c r="W463" s="123">
        <f t="shared" si="86"/>
        <v>0</v>
      </c>
    </row>
    <row r="464" spans="1:23" ht="15.5" x14ac:dyDescent="0.35">
      <c r="A464" s="114"/>
      <c r="B464" s="115"/>
      <c r="C464" s="116">
        <v>0</v>
      </c>
      <c r="D464" s="555"/>
      <c r="E464" s="117">
        <f t="shared" si="81"/>
        <v>0</v>
      </c>
      <c r="F464" s="118"/>
      <c r="G464" s="119" t="b">
        <f t="shared" si="82"/>
        <v>0</v>
      </c>
      <c r="H464" s="118"/>
      <c r="I464" s="119" t="b">
        <f t="shared" si="87"/>
        <v>0</v>
      </c>
      <c r="J464" s="118"/>
      <c r="K464" s="120" t="b">
        <f t="shared" si="83"/>
        <v>0</v>
      </c>
      <c r="L464" s="118"/>
      <c r="M464" s="120" t="b">
        <f t="shared" si="84"/>
        <v>0</v>
      </c>
      <c r="N464" s="299"/>
      <c r="O464" s="120" t="b">
        <f t="shared" si="79"/>
        <v>0</v>
      </c>
      <c r="P464" s="120" t="b">
        <f t="shared" si="80"/>
        <v>0</v>
      </c>
      <c r="Q464" s="118"/>
      <c r="R464" s="118"/>
      <c r="S464" s="120">
        <f t="shared" si="77"/>
        <v>0</v>
      </c>
      <c r="T464" s="119" t="b">
        <f t="shared" si="78"/>
        <v>0</v>
      </c>
      <c r="U464" s="121"/>
      <c r="V464" s="122">
        <f t="shared" si="85"/>
        <v>0</v>
      </c>
      <c r="W464" s="123">
        <f t="shared" si="86"/>
        <v>0</v>
      </c>
    </row>
    <row r="465" spans="1:23" ht="15.5" x14ac:dyDescent="0.35">
      <c r="A465" s="114"/>
      <c r="B465" s="115"/>
      <c r="C465" s="116">
        <v>0</v>
      </c>
      <c r="D465" s="555"/>
      <c r="E465" s="117">
        <f t="shared" si="81"/>
        <v>0</v>
      </c>
      <c r="F465" s="118"/>
      <c r="G465" s="119" t="b">
        <f t="shared" si="82"/>
        <v>0</v>
      </c>
      <c r="H465" s="118"/>
      <c r="I465" s="119" t="b">
        <f t="shared" si="87"/>
        <v>0</v>
      </c>
      <c r="J465" s="118"/>
      <c r="K465" s="120" t="b">
        <f t="shared" si="83"/>
        <v>0</v>
      </c>
      <c r="L465" s="118"/>
      <c r="M465" s="120" t="b">
        <f t="shared" si="84"/>
        <v>0</v>
      </c>
      <c r="N465" s="299"/>
      <c r="O465" s="120" t="b">
        <f t="shared" si="79"/>
        <v>0</v>
      </c>
      <c r="P465" s="120" t="b">
        <f t="shared" si="80"/>
        <v>0</v>
      </c>
      <c r="Q465" s="118"/>
      <c r="R465" s="118"/>
      <c r="S465" s="120">
        <f t="shared" si="77"/>
        <v>0</v>
      </c>
      <c r="T465" s="119" t="b">
        <f t="shared" si="78"/>
        <v>0</v>
      </c>
      <c r="U465" s="121"/>
      <c r="V465" s="122">
        <f t="shared" si="85"/>
        <v>0</v>
      </c>
      <c r="W465" s="123">
        <f t="shared" si="86"/>
        <v>0</v>
      </c>
    </row>
    <row r="466" spans="1:23" ht="15.5" x14ac:dyDescent="0.35">
      <c r="A466" s="114"/>
      <c r="B466" s="115"/>
      <c r="C466" s="116">
        <v>0</v>
      </c>
      <c r="D466" s="555"/>
      <c r="E466" s="117">
        <f t="shared" si="81"/>
        <v>0</v>
      </c>
      <c r="F466" s="118"/>
      <c r="G466" s="119" t="b">
        <f t="shared" si="82"/>
        <v>0</v>
      </c>
      <c r="H466" s="118"/>
      <c r="I466" s="119" t="b">
        <f t="shared" si="87"/>
        <v>0</v>
      </c>
      <c r="J466" s="118"/>
      <c r="K466" s="120" t="b">
        <f t="shared" si="83"/>
        <v>0</v>
      </c>
      <c r="L466" s="118"/>
      <c r="M466" s="120" t="b">
        <f t="shared" si="84"/>
        <v>0</v>
      </c>
      <c r="N466" s="299"/>
      <c r="O466" s="120" t="b">
        <f t="shared" si="79"/>
        <v>0</v>
      </c>
      <c r="P466" s="120" t="b">
        <f t="shared" si="80"/>
        <v>0</v>
      </c>
      <c r="Q466" s="118"/>
      <c r="R466" s="118"/>
      <c r="S466" s="120">
        <f t="shared" si="77"/>
        <v>0</v>
      </c>
      <c r="T466" s="119" t="b">
        <f t="shared" si="78"/>
        <v>0</v>
      </c>
      <c r="U466" s="121"/>
      <c r="V466" s="122">
        <f t="shared" si="85"/>
        <v>0</v>
      </c>
      <c r="W466" s="123">
        <f t="shared" si="86"/>
        <v>0</v>
      </c>
    </row>
    <row r="467" spans="1:23" ht="15.5" x14ac:dyDescent="0.35">
      <c r="A467" s="114"/>
      <c r="B467" s="115"/>
      <c r="C467" s="116">
        <v>0</v>
      </c>
      <c r="D467" s="555"/>
      <c r="E467" s="117">
        <f t="shared" si="81"/>
        <v>0</v>
      </c>
      <c r="F467" s="118"/>
      <c r="G467" s="119" t="b">
        <f t="shared" si="82"/>
        <v>0</v>
      </c>
      <c r="H467" s="118"/>
      <c r="I467" s="119" t="b">
        <f t="shared" si="87"/>
        <v>0</v>
      </c>
      <c r="J467" s="118"/>
      <c r="K467" s="120" t="b">
        <f t="shared" si="83"/>
        <v>0</v>
      </c>
      <c r="L467" s="118"/>
      <c r="M467" s="120" t="b">
        <f t="shared" si="84"/>
        <v>0</v>
      </c>
      <c r="N467" s="299"/>
      <c r="O467" s="120" t="b">
        <f t="shared" si="79"/>
        <v>0</v>
      </c>
      <c r="P467" s="120" t="b">
        <f t="shared" si="80"/>
        <v>0</v>
      </c>
      <c r="Q467" s="118"/>
      <c r="R467" s="118"/>
      <c r="S467" s="120">
        <f t="shared" si="77"/>
        <v>0</v>
      </c>
      <c r="T467" s="119" t="b">
        <f t="shared" si="78"/>
        <v>0</v>
      </c>
      <c r="U467" s="121"/>
      <c r="V467" s="122">
        <f t="shared" si="85"/>
        <v>0</v>
      </c>
      <c r="W467" s="123">
        <f t="shared" si="86"/>
        <v>0</v>
      </c>
    </row>
    <row r="468" spans="1:23" ht="15.5" x14ac:dyDescent="0.35">
      <c r="A468" s="114"/>
      <c r="B468" s="115"/>
      <c r="C468" s="116">
        <v>0</v>
      </c>
      <c r="D468" s="555"/>
      <c r="E468" s="117">
        <f t="shared" si="81"/>
        <v>0</v>
      </c>
      <c r="F468" s="118"/>
      <c r="G468" s="119" t="b">
        <f t="shared" si="82"/>
        <v>0</v>
      </c>
      <c r="H468" s="118"/>
      <c r="I468" s="119" t="b">
        <f t="shared" si="87"/>
        <v>0</v>
      </c>
      <c r="J468" s="118"/>
      <c r="K468" s="120" t="b">
        <f t="shared" si="83"/>
        <v>0</v>
      </c>
      <c r="L468" s="118"/>
      <c r="M468" s="120" t="b">
        <f t="shared" si="84"/>
        <v>0</v>
      </c>
      <c r="N468" s="299"/>
      <c r="O468" s="120" t="b">
        <f t="shared" si="79"/>
        <v>0</v>
      </c>
      <c r="P468" s="120" t="b">
        <f t="shared" si="80"/>
        <v>0</v>
      </c>
      <c r="Q468" s="118"/>
      <c r="R468" s="118"/>
      <c r="S468" s="120">
        <f t="shared" si="77"/>
        <v>0</v>
      </c>
      <c r="T468" s="119" t="b">
        <f t="shared" si="78"/>
        <v>0</v>
      </c>
      <c r="U468" s="121"/>
      <c r="V468" s="122">
        <f t="shared" si="85"/>
        <v>0</v>
      </c>
      <c r="W468" s="123">
        <f t="shared" si="86"/>
        <v>0</v>
      </c>
    </row>
    <row r="469" spans="1:23" ht="15.5" x14ac:dyDescent="0.35">
      <c r="A469" s="114"/>
      <c r="B469" s="115"/>
      <c r="C469" s="116">
        <v>0</v>
      </c>
      <c r="D469" s="555"/>
      <c r="E469" s="117">
        <f t="shared" si="81"/>
        <v>0</v>
      </c>
      <c r="F469" s="118"/>
      <c r="G469" s="119" t="b">
        <f t="shared" si="82"/>
        <v>0</v>
      </c>
      <c r="H469" s="118"/>
      <c r="I469" s="119" t="b">
        <f t="shared" si="87"/>
        <v>0</v>
      </c>
      <c r="J469" s="118"/>
      <c r="K469" s="120" t="b">
        <f t="shared" si="83"/>
        <v>0</v>
      </c>
      <c r="L469" s="118"/>
      <c r="M469" s="120" t="b">
        <f t="shared" si="84"/>
        <v>0</v>
      </c>
      <c r="N469" s="299"/>
      <c r="O469" s="120" t="b">
        <f t="shared" si="79"/>
        <v>0</v>
      </c>
      <c r="P469" s="120" t="b">
        <f t="shared" si="80"/>
        <v>0</v>
      </c>
      <c r="Q469" s="118"/>
      <c r="R469" s="118"/>
      <c r="S469" s="120">
        <f t="shared" si="77"/>
        <v>0</v>
      </c>
      <c r="T469" s="119" t="b">
        <f t="shared" si="78"/>
        <v>0</v>
      </c>
      <c r="U469" s="121"/>
      <c r="V469" s="122">
        <f t="shared" si="85"/>
        <v>0</v>
      </c>
      <c r="W469" s="123">
        <f t="shared" si="86"/>
        <v>0</v>
      </c>
    </row>
    <row r="470" spans="1:23" ht="15.5" x14ac:dyDescent="0.35">
      <c r="A470" s="114"/>
      <c r="B470" s="115"/>
      <c r="C470" s="116">
        <v>0</v>
      </c>
      <c r="D470" s="555"/>
      <c r="E470" s="117">
        <f t="shared" si="81"/>
        <v>0</v>
      </c>
      <c r="F470" s="118"/>
      <c r="G470" s="119" t="b">
        <f t="shared" si="82"/>
        <v>0</v>
      </c>
      <c r="H470" s="118"/>
      <c r="I470" s="119" t="b">
        <f t="shared" si="87"/>
        <v>0</v>
      </c>
      <c r="J470" s="118"/>
      <c r="K470" s="120" t="b">
        <f t="shared" si="83"/>
        <v>0</v>
      </c>
      <c r="L470" s="118"/>
      <c r="M470" s="120" t="b">
        <f t="shared" si="84"/>
        <v>0</v>
      </c>
      <c r="N470" s="299"/>
      <c r="O470" s="120" t="b">
        <f t="shared" si="79"/>
        <v>0</v>
      </c>
      <c r="P470" s="120" t="b">
        <f t="shared" si="80"/>
        <v>0</v>
      </c>
      <c r="Q470" s="118"/>
      <c r="R470" s="118"/>
      <c r="S470" s="120">
        <f t="shared" si="77"/>
        <v>0</v>
      </c>
      <c r="T470" s="119" t="b">
        <f t="shared" si="78"/>
        <v>0</v>
      </c>
      <c r="U470" s="121"/>
      <c r="V470" s="122">
        <f t="shared" si="85"/>
        <v>0</v>
      </c>
      <c r="W470" s="123">
        <f t="shared" si="86"/>
        <v>0</v>
      </c>
    </row>
    <row r="471" spans="1:23" ht="15.5" x14ac:dyDescent="0.35">
      <c r="A471" s="114"/>
      <c r="B471" s="115"/>
      <c r="C471" s="116">
        <v>0</v>
      </c>
      <c r="D471" s="555"/>
      <c r="E471" s="117">
        <f t="shared" si="81"/>
        <v>0</v>
      </c>
      <c r="F471" s="118"/>
      <c r="G471" s="119" t="b">
        <f t="shared" si="82"/>
        <v>0</v>
      </c>
      <c r="H471" s="118"/>
      <c r="I471" s="119" t="b">
        <f t="shared" si="87"/>
        <v>0</v>
      </c>
      <c r="J471" s="118"/>
      <c r="K471" s="120" t="b">
        <f t="shared" si="83"/>
        <v>0</v>
      </c>
      <c r="L471" s="118"/>
      <c r="M471" s="120" t="b">
        <f t="shared" si="84"/>
        <v>0</v>
      </c>
      <c r="N471" s="299"/>
      <c r="O471" s="120" t="b">
        <f t="shared" si="79"/>
        <v>0</v>
      </c>
      <c r="P471" s="120" t="b">
        <f t="shared" si="80"/>
        <v>0</v>
      </c>
      <c r="Q471" s="118"/>
      <c r="R471" s="118"/>
      <c r="S471" s="120">
        <f t="shared" si="77"/>
        <v>0</v>
      </c>
      <c r="T471" s="119" t="b">
        <f t="shared" si="78"/>
        <v>0</v>
      </c>
      <c r="U471" s="121"/>
      <c r="V471" s="122">
        <f t="shared" si="85"/>
        <v>0</v>
      </c>
      <c r="W471" s="123">
        <f t="shared" si="86"/>
        <v>0</v>
      </c>
    </row>
    <row r="472" spans="1:23" ht="15.5" x14ac:dyDescent="0.35">
      <c r="A472" s="114"/>
      <c r="B472" s="115"/>
      <c r="C472" s="116">
        <v>0</v>
      </c>
      <c r="D472" s="555"/>
      <c r="E472" s="117">
        <f t="shared" si="81"/>
        <v>0</v>
      </c>
      <c r="F472" s="118"/>
      <c r="G472" s="119" t="b">
        <f t="shared" si="82"/>
        <v>0</v>
      </c>
      <c r="H472" s="118"/>
      <c r="I472" s="119" t="b">
        <f t="shared" si="87"/>
        <v>0</v>
      </c>
      <c r="J472" s="118"/>
      <c r="K472" s="120" t="b">
        <f t="shared" si="83"/>
        <v>0</v>
      </c>
      <c r="L472" s="118"/>
      <c r="M472" s="120" t="b">
        <f t="shared" si="84"/>
        <v>0</v>
      </c>
      <c r="N472" s="299"/>
      <c r="O472" s="120" t="b">
        <f t="shared" si="79"/>
        <v>0</v>
      </c>
      <c r="P472" s="120" t="b">
        <f t="shared" si="80"/>
        <v>0</v>
      </c>
      <c r="Q472" s="118"/>
      <c r="R472" s="118"/>
      <c r="S472" s="120">
        <f t="shared" si="77"/>
        <v>0</v>
      </c>
      <c r="T472" s="119" t="b">
        <f t="shared" si="78"/>
        <v>0</v>
      </c>
      <c r="U472" s="121"/>
      <c r="V472" s="122">
        <f t="shared" si="85"/>
        <v>0</v>
      </c>
      <c r="W472" s="123">
        <f t="shared" si="86"/>
        <v>0</v>
      </c>
    </row>
    <row r="473" spans="1:23" ht="15.5" x14ac:dyDescent="0.35">
      <c r="A473" s="114"/>
      <c r="B473" s="115"/>
      <c r="C473" s="116">
        <v>0</v>
      </c>
      <c r="D473" s="555"/>
      <c r="E473" s="117">
        <f t="shared" si="81"/>
        <v>0</v>
      </c>
      <c r="F473" s="118"/>
      <c r="G473" s="119" t="b">
        <f t="shared" si="82"/>
        <v>0</v>
      </c>
      <c r="H473" s="118"/>
      <c r="I473" s="119" t="b">
        <f t="shared" si="87"/>
        <v>0</v>
      </c>
      <c r="J473" s="118"/>
      <c r="K473" s="120" t="b">
        <f t="shared" si="83"/>
        <v>0</v>
      </c>
      <c r="L473" s="118"/>
      <c r="M473" s="120" t="b">
        <f t="shared" si="84"/>
        <v>0</v>
      </c>
      <c r="N473" s="299"/>
      <c r="O473" s="120" t="b">
        <f t="shared" si="79"/>
        <v>0</v>
      </c>
      <c r="P473" s="120" t="b">
        <f t="shared" si="80"/>
        <v>0</v>
      </c>
      <c r="Q473" s="118"/>
      <c r="R473" s="118"/>
      <c r="S473" s="120">
        <f t="shared" si="77"/>
        <v>0</v>
      </c>
      <c r="T473" s="119" t="b">
        <f t="shared" si="78"/>
        <v>0</v>
      </c>
      <c r="U473" s="121"/>
      <c r="V473" s="122">
        <f t="shared" si="85"/>
        <v>0</v>
      </c>
      <c r="W473" s="123">
        <f t="shared" si="86"/>
        <v>0</v>
      </c>
    </row>
    <row r="474" spans="1:23" ht="15.5" x14ac:dyDescent="0.35">
      <c r="A474" s="114"/>
      <c r="B474" s="115"/>
      <c r="C474" s="116">
        <v>0</v>
      </c>
      <c r="D474" s="555"/>
      <c r="E474" s="117">
        <f t="shared" si="81"/>
        <v>0</v>
      </c>
      <c r="F474" s="118"/>
      <c r="G474" s="119" t="b">
        <f t="shared" si="82"/>
        <v>0</v>
      </c>
      <c r="H474" s="118"/>
      <c r="I474" s="119" t="b">
        <f t="shared" si="87"/>
        <v>0</v>
      </c>
      <c r="J474" s="118"/>
      <c r="K474" s="120" t="b">
        <f t="shared" si="83"/>
        <v>0</v>
      </c>
      <c r="L474" s="118"/>
      <c r="M474" s="120" t="b">
        <f t="shared" si="84"/>
        <v>0</v>
      </c>
      <c r="N474" s="299"/>
      <c r="O474" s="120" t="b">
        <f t="shared" si="79"/>
        <v>0</v>
      </c>
      <c r="P474" s="120" t="b">
        <f t="shared" si="80"/>
        <v>0</v>
      </c>
      <c r="Q474" s="118"/>
      <c r="R474" s="118"/>
      <c r="S474" s="120">
        <f t="shared" si="77"/>
        <v>0</v>
      </c>
      <c r="T474" s="119" t="b">
        <f t="shared" si="78"/>
        <v>0</v>
      </c>
      <c r="U474" s="121"/>
      <c r="V474" s="122">
        <f t="shared" si="85"/>
        <v>0</v>
      </c>
      <c r="W474" s="123">
        <f t="shared" si="86"/>
        <v>0</v>
      </c>
    </row>
    <row r="475" spans="1:23" ht="15.5" x14ac:dyDescent="0.35">
      <c r="A475" s="114"/>
      <c r="B475" s="115"/>
      <c r="C475" s="116">
        <v>0</v>
      </c>
      <c r="D475" s="555"/>
      <c r="E475" s="117">
        <f t="shared" si="81"/>
        <v>0</v>
      </c>
      <c r="F475" s="118"/>
      <c r="G475" s="119" t="b">
        <f t="shared" si="82"/>
        <v>0</v>
      </c>
      <c r="H475" s="118"/>
      <c r="I475" s="119" t="b">
        <f t="shared" si="87"/>
        <v>0</v>
      </c>
      <c r="J475" s="118"/>
      <c r="K475" s="120" t="b">
        <f t="shared" si="83"/>
        <v>0</v>
      </c>
      <c r="L475" s="118"/>
      <c r="M475" s="120" t="b">
        <f t="shared" si="84"/>
        <v>0</v>
      </c>
      <c r="N475" s="299"/>
      <c r="O475" s="120" t="b">
        <f t="shared" si="79"/>
        <v>0</v>
      </c>
      <c r="P475" s="120" t="b">
        <f t="shared" si="80"/>
        <v>0</v>
      </c>
      <c r="Q475" s="118"/>
      <c r="R475" s="118"/>
      <c r="S475" s="120">
        <f t="shared" si="77"/>
        <v>0</v>
      </c>
      <c r="T475" s="119" t="b">
        <f t="shared" si="78"/>
        <v>0</v>
      </c>
      <c r="U475" s="121"/>
      <c r="V475" s="122">
        <f t="shared" si="85"/>
        <v>0</v>
      </c>
      <c r="W475" s="123">
        <f t="shared" si="86"/>
        <v>0</v>
      </c>
    </row>
    <row r="476" spans="1:23" ht="15.5" x14ac:dyDescent="0.35">
      <c r="A476" s="114"/>
      <c r="B476" s="115"/>
      <c r="C476" s="116">
        <v>0</v>
      </c>
      <c r="D476" s="555"/>
      <c r="E476" s="117">
        <f t="shared" si="81"/>
        <v>0</v>
      </c>
      <c r="F476" s="118"/>
      <c r="G476" s="119" t="b">
        <f t="shared" si="82"/>
        <v>0</v>
      </c>
      <c r="H476" s="118"/>
      <c r="I476" s="119" t="b">
        <f t="shared" si="87"/>
        <v>0</v>
      </c>
      <c r="J476" s="118"/>
      <c r="K476" s="120" t="b">
        <f t="shared" si="83"/>
        <v>0</v>
      </c>
      <c r="L476" s="118"/>
      <c r="M476" s="120" t="b">
        <f t="shared" si="84"/>
        <v>0</v>
      </c>
      <c r="N476" s="299"/>
      <c r="O476" s="120" t="b">
        <f t="shared" si="79"/>
        <v>0</v>
      </c>
      <c r="P476" s="120" t="b">
        <f t="shared" si="80"/>
        <v>0</v>
      </c>
      <c r="Q476" s="118"/>
      <c r="R476" s="118"/>
      <c r="S476" s="120">
        <f t="shared" si="77"/>
        <v>0</v>
      </c>
      <c r="T476" s="119" t="b">
        <f t="shared" si="78"/>
        <v>0</v>
      </c>
      <c r="U476" s="121"/>
      <c r="V476" s="122">
        <f t="shared" si="85"/>
        <v>0</v>
      </c>
      <c r="W476" s="123">
        <f t="shared" si="86"/>
        <v>0</v>
      </c>
    </row>
    <row r="477" spans="1:23" ht="15.5" x14ac:dyDescent="0.35">
      <c r="A477" s="114"/>
      <c r="B477" s="115"/>
      <c r="C477" s="116">
        <v>0</v>
      </c>
      <c r="D477" s="555"/>
      <c r="E477" s="117">
        <f t="shared" si="81"/>
        <v>0</v>
      </c>
      <c r="F477" s="118"/>
      <c r="G477" s="119" t="b">
        <f t="shared" si="82"/>
        <v>0</v>
      </c>
      <c r="H477" s="118"/>
      <c r="I477" s="119" t="b">
        <f t="shared" si="87"/>
        <v>0</v>
      </c>
      <c r="J477" s="118"/>
      <c r="K477" s="120" t="b">
        <f t="shared" si="83"/>
        <v>0</v>
      </c>
      <c r="L477" s="118"/>
      <c r="M477" s="120" t="b">
        <f t="shared" si="84"/>
        <v>0</v>
      </c>
      <c r="N477" s="299"/>
      <c r="O477" s="120" t="b">
        <f t="shared" si="79"/>
        <v>0</v>
      </c>
      <c r="P477" s="120" t="b">
        <f t="shared" si="80"/>
        <v>0</v>
      </c>
      <c r="Q477" s="118"/>
      <c r="R477" s="118"/>
      <c r="S477" s="120">
        <f t="shared" si="77"/>
        <v>0</v>
      </c>
      <c r="T477" s="119" t="b">
        <f t="shared" si="78"/>
        <v>0</v>
      </c>
      <c r="U477" s="121"/>
      <c r="V477" s="122">
        <f t="shared" si="85"/>
        <v>0</v>
      </c>
      <c r="W477" s="123">
        <f t="shared" si="86"/>
        <v>0</v>
      </c>
    </row>
    <row r="478" spans="1:23" ht="15.5" x14ac:dyDescent="0.35">
      <c r="A478" s="114"/>
      <c r="B478" s="115"/>
      <c r="C478" s="116">
        <v>0</v>
      </c>
      <c r="D478" s="555"/>
      <c r="E478" s="117">
        <f t="shared" si="81"/>
        <v>0</v>
      </c>
      <c r="F478" s="118"/>
      <c r="G478" s="119" t="b">
        <f t="shared" si="82"/>
        <v>0</v>
      </c>
      <c r="H478" s="118"/>
      <c r="I478" s="119" t="b">
        <f t="shared" si="87"/>
        <v>0</v>
      </c>
      <c r="J478" s="118"/>
      <c r="K478" s="120" t="b">
        <f t="shared" si="83"/>
        <v>0</v>
      </c>
      <c r="L478" s="118"/>
      <c r="M478" s="120" t="b">
        <f t="shared" si="84"/>
        <v>0</v>
      </c>
      <c r="N478" s="299"/>
      <c r="O478" s="120" t="b">
        <f t="shared" si="79"/>
        <v>0</v>
      </c>
      <c r="P478" s="120" t="b">
        <f t="shared" si="80"/>
        <v>0</v>
      </c>
      <c r="Q478" s="118"/>
      <c r="R478" s="118"/>
      <c r="S478" s="120">
        <f t="shared" si="77"/>
        <v>0</v>
      </c>
      <c r="T478" s="119" t="b">
        <f t="shared" si="78"/>
        <v>0</v>
      </c>
      <c r="U478" s="121"/>
      <c r="V478" s="122">
        <f t="shared" si="85"/>
        <v>0</v>
      </c>
      <c r="W478" s="123">
        <f t="shared" si="86"/>
        <v>0</v>
      </c>
    </row>
    <row r="479" spans="1:23" ht="15.5" x14ac:dyDescent="0.35">
      <c r="A479" s="114"/>
      <c r="B479" s="115"/>
      <c r="C479" s="116">
        <v>0</v>
      </c>
      <c r="D479" s="555"/>
      <c r="E479" s="117">
        <f t="shared" si="81"/>
        <v>0</v>
      </c>
      <c r="F479" s="118"/>
      <c r="G479" s="119" t="b">
        <f t="shared" si="82"/>
        <v>0</v>
      </c>
      <c r="H479" s="118"/>
      <c r="I479" s="119" t="b">
        <f t="shared" si="87"/>
        <v>0</v>
      </c>
      <c r="J479" s="118"/>
      <c r="K479" s="120" t="b">
        <f t="shared" si="83"/>
        <v>0</v>
      </c>
      <c r="L479" s="118"/>
      <c r="M479" s="120" t="b">
        <f t="shared" si="84"/>
        <v>0</v>
      </c>
      <c r="N479" s="299"/>
      <c r="O479" s="120" t="b">
        <f t="shared" si="79"/>
        <v>0</v>
      </c>
      <c r="P479" s="120" t="b">
        <f t="shared" si="80"/>
        <v>0</v>
      </c>
      <c r="Q479" s="118"/>
      <c r="R479" s="118"/>
      <c r="S479" s="120">
        <f t="shared" si="77"/>
        <v>0</v>
      </c>
      <c r="T479" s="119" t="b">
        <f t="shared" si="78"/>
        <v>0</v>
      </c>
      <c r="U479" s="121"/>
      <c r="V479" s="122">
        <f t="shared" si="85"/>
        <v>0</v>
      </c>
      <c r="W479" s="123">
        <f t="shared" si="86"/>
        <v>0</v>
      </c>
    </row>
    <row r="480" spans="1:23" ht="15.5" x14ac:dyDescent="0.35">
      <c r="A480" s="114"/>
      <c r="B480" s="115"/>
      <c r="C480" s="116">
        <v>0</v>
      </c>
      <c r="D480" s="555"/>
      <c r="E480" s="117">
        <f t="shared" si="81"/>
        <v>0</v>
      </c>
      <c r="F480" s="118"/>
      <c r="G480" s="119" t="b">
        <f t="shared" si="82"/>
        <v>0</v>
      </c>
      <c r="H480" s="118"/>
      <c r="I480" s="119" t="b">
        <f t="shared" si="87"/>
        <v>0</v>
      </c>
      <c r="J480" s="118"/>
      <c r="K480" s="120" t="b">
        <f t="shared" si="83"/>
        <v>0</v>
      </c>
      <c r="L480" s="118"/>
      <c r="M480" s="120" t="b">
        <f t="shared" si="84"/>
        <v>0</v>
      </c>
      <c r="N480" s="299"/>
      <c r="O480" s="120" t="b">
        <f t="shared" si="79"/>
        <v>0</v>
      </c>
      <c r="P480" s="120" t="b">
        <f t="shared" si="80"/>
        <v>0</v>
      </c>
      <c r="Q480" s="118"/>
      <c r="R480" s="118"/>
      <c r="S480" s="120">
        <f t="shared" si="77"/>
        <v>0</v>
      </c>
      <c r="T480" s="119" t="b">
        <f t="shared" si="78"/>
        <v>0</v>
      </c>
      <c r="U480" s="121"/>
      <c r="V480" s="122">
        <f t="shared" si="85"/>
        <v>0</v>
      </c>
      <c r="W480" s="123">
        <f t="shared" si="86"/>
        <v>0</v>
      </c>
    </row>
    <row r="481" spans="1:23" ht="15.5" x14ac:dyDescent="0.35">
      <c r="A481" s="114"/>
      <c r="B481" s="115"/>
      <c r="C481" s="116">
        <v>0</v>
      </c>
      <c r="D481" s="555"/>
      <c r="E481" s="117">
        <f t="shared" si="81"/>
        <v>0</v>
      </c>
      <c r="F481" s="118"/>
      <c r="G481" s="119" t="b">
        <f t="shared" si="82"/>
        <v>0</v>
      </c>
      <c r="H481" s="118"/>
      <c r="I481" s="119" t="b">
        <f t="shared" si="87"/>
        <v>0</v>
      </c>
      <c r="J481" s="118"/>
      <c r="K481" s="120" t="b">
        <f t="shared" si="83"/>
        <v>0</v>
      </c>
      <c r="L481" s="118"/>
      <c r="M481" s="120" t="b">
        <f t="shared" si="84"/>
        <v>0</v>
      </c>
      <c r="N481" s="299"/>
      <c r="O481" s="120" t="b">
        <f t="shared" si="79"/>
        <v>0</v>
      </c>
      <c r="P481" s="120" t="b">
        <f t="shared" si="80"/>
        <v>0</v>
      </c>
      <c r="Q481" s="118"/>
      <c r="R481" s="118"/>
      <c r="S481" s="120">
        <f t="shared" si="77"/>
        <v>0</v>
      </c>
      <c r="T481" s="119" t="b">
        <f t="shared" si="78"/>
        <v>0</v>
      </c>
      <c r="U481" s="121"/>
      <c r="V481" s="122">
        <f t="shared" si="85"/>
        <v>0</v>
      </c>
      <c r="W481" s="123">
        <f t="shared" si="86"/>
        <v>0</v>
      </c>
    </row>
    <row r="482" spans="1:23" ht="15.5" x14ac:dyDescent="0.35">
      <c r="A482" s="114"/>
      <c r="B482" s="115"/>
      <c r="C482" s="116">
        <v>0</v>
      </c>
      <c r="D482" s="555"/>
      <c r="E482" s="117">
        <f t="shared" si="81"/>
        <v>0</v>
      </c>
      <c r="F482" s="118"/>
      <c r="G482" s="119" t="b">
        <f t="shared" si="82"/>
        <v>0</v>
      </c>
      <c r="H482" s="118"/>
      <c r="I482" s="119" t="b">
        <f t="shared" si="87"/>
        <v>0</v>
      </c>
      <c r="J482" s="118"/>
      <c r="K482" s="120" t="b">
        <f t="shared" si="83"/>
        <v>0</v>
      </c>
      <c r="L482" s="118"/>
      <c r="M482" s="120" t="b">
        <f t="shared" si="84"/>
        <v>0</v>
      </c>
      <c r="N482" s="299"/>
      <c r="O482" s="120" t="b">
        <f t="shared" si="79"/>
        <v>0</v>
      </c>
      <c r="P482" s="120" t="b">
        <f t="shared" si="80"/>
        <v>0</v>
      </c>
      <c r="Q482" s="118"/>
      <c r="R482" s="118"/>
      <c r="S482" s="120">
        <f t="shared" si="77"/>
        <v>0</v>
      </c>
      <c r="T482" s="119" t="b">
        <f t="shared" si="78"/>
        <v>0</v>
      </c>
      <c r="U482" s="121"/>
      <c r="V482" s="122">
        <f t="shared" si="85"/>
        <v>0</v>
      </c>
      <c r="W482" s="123">
        <f t="shared" si="86"/>
        <v>0</v>
      </c>
    </row>
    <row r="483" spans="1:23" ht="15.5" x14ac:dyDescent="0.35">
      <c r="A483" s="114"/>
      <c r="B483" s="115"/>
      <c r="C483" s="116">
        <v>0</v>
      </c>
      <c r="D483" s="555"/>
      <c r="E483" s="117">
        <f t="shared" si="81"/>
        <v>0</v>
      </c>
      <c r="F483" s="118"/>
      <c r="G483" s="119" t="b">
        <f t="shared" si="82"/>
        <v>0</v>
      </c>
      <c r="H483" s="118"/>
      <c r="I483" s="119" t="b">
        <f t="shared" si="87"/>
        <v>0</v>
      </c>
      <c r="J483" s="118"/>
      <c r="K483" s="120" t="b">
        <f t="shared" si="83"/>
        <v>0</v>
      </c>
      <c r="L483" s="118"/>
      <c r="M483" s="120" t="b">
        <f t="shared" si="84"/>
        <v>0</v>
      </c>
      <c r="N483" s="299"/>
      <c r="O483" s="120" t="b">
        <f t="shared" si="79"/>
        <v>0</v>
      </c>
      <c r="P483" s="120" t="b">
        <f t="shared" si="80"/>
        <v>0</v>
      </c>
      <c r="Q483" s="118"/>
      <c r="R483" s="118"/>
      <c r="S483" s="120">
        <f t="shared" si="77"/>
        <v>0</v>
      </c>
      <c r="T483" s="119" t="b">
        <f t="shared" si="78"/>
        <v>0</v>
      </c>
      <c r="U483" s="121"/>
      <c r="V483" s="122">
        <f t="shared" si="85"/>
        <v>0</v>
      </c>
      <c r="W483" s="123">
        <f t="shared" si="86"/>
        <v>0</v>
      </c>
    </row>
    <row r="484" spans="1:23" ht="15.5" x14ac:dyDescent="0.35">
      <c r="A484" s="114"/>
      <c r="B484" s="115"/>
      <c r="C484" s="116">
        <v>0</v>
      </c>
      <c r="D484" s="555"/>
      <c r="E484" s="117">
        <f t="shared" si="81"/>
        <v>0</v>
      </c>
      <c r="F484" s="118"/>
      <c r="G484" s="119" t="b">
        <f t="shared" si="82"/>
        <v>0</v>
      </c>
      <c r="H484" s="118"/>
      <c r="I484" s="119" t="b">
        <f t="shared" si="87"/>
        <v>0</v>
      </c>
      <c r="J484" s="118"/>
      <c r="K484" s="120" t="b">
        <f t="shared" si="83"/>
        <v>0</v>
      </c>
      <c r="L484" s="118"/>
      <c r="M484" s="120" t="b">
        <f t="shared" si="84"/>
        <v>0</v>
      </c>
      <c r="N484" s="299"/>
      <c r="O484" s="120" t="b">
        <f t="shared" si="79"/>
        <v>0</v>
      </c>
      <c r="P484" s="120" t="b">
        <f t="shared" si="80"/>
        <v>0</v>
      </c>
      <c r="Q484" s="118"/>
      <c r="R484" s="118"/>
      <c r="S484" s="120">
        <f t="shared" si="77"/>
        <v>0</v>
      </c>
      <c r="T484" s="119" t="b">
        <f t="shared" si="78"/>
        <v>0</v>
      </c>
      <c r="U484" s="121"/>
      <c r="V484" s="122">
        <f t="shared" si="85"/>
        <v>0</v>
      </c>
      <c r="W484" s="123">
        <f t="shared" si="86"/>
        <v>0</v>
      </c>
    </row>
    <row r="485" spans="1:23" ht="15.5" x14ac:dyDescent="0.35">
      <c r="A485" s="114"/>
      <c r="B485" s="115"/>
      <c r="C485" s="116">
        <v>0</v>
      </c>
      <c r="D485" s="555"/>
      <c r="E485" s="117">
        <f t="shared" si="81"/>
        <v>0</v>
      </c>
      <c r="F485" s="118"/>
      <c r="G485" s="119" t="b">
        <f t="shared" si="82"/>
        <v>0</v>
      </c>
      <c r="H485" s="118"/>
      <c r="I485" s="119" t="b">
        <f t="shared" si="87"/>
        <v>0</v>
      </c>
      <c r="J485" s="118"/>
      <c r="K485" s="120" t="b">
        <f t="shared" si="83"/>
        <v>0</v>
      </c>
      <c r="L485" s="118"/>
      <c r="M485" s="120" t="b">
        <f t="shared" si="84"/>
        <v>0</v>
      </c>
      <c r="N485" s="299"/>
      <c r="O485" s="120" t="b">
        <f t="shared" si="79"/>
        <v>0</v>
      </c>
      <c r="P485" s="120" t="b">
        <f t="shared" si="80"/>
        <v>0</v>
      </c>
      <c r="Q485" s="118"/>
      <c r="R485" s="118"/>
      <c r="S485" s="120">
        <f t="shared" si="77"/>
        <v>0</v>
      </c>
      <c r="T485" s="119" t="b">
        <f t="shared" si="78"/>
        <v>0</v>
      </c>
      <c r="U485" s="121"/>
      <c r="V485" s="122">
        <f t="shared" si="85"/>
        <v>0</v>
      </c>
      <c r="W485" s="123">
        <f t="shared" si="86"/>
        <v>0</v>
      </c>
    </row>
    <row r="486" spans="1:23" ht="15.5" x14ac:dyDescent="0.35">
      <c r="A486" s="114"/>
      <c r="B486" s="115"/>
      <c r="C486" s="116">
        <v>0</v>
      </c>
      <c r="D486" s="555"/>
      <c r="E486" s="117">
        <f t="shared" si="81"/>
        <v>0</v>
      </c>
      <c r="F486" s="118"/>
      <c r="G486" s="119" t="b">
        <f t="shared" si="82"/>
        <v>0</v>
      </c>
      <c r="H486" s="118"/>
      <c r="I486" s="119" t="b">
        <f t="shared" si="87"/>
        <v>0</v>
      </c>
      <c r="J486" s="118"/>
      <c r="K486" s="120" t="b">
        <f t="shared" si="83"/>
        <v>0</v>
      </c>
      <c r="L486" s="118"/>
      <c r="M486" s="120" t="b">
        <f t="shared" si="84"/>
        <v>0</v>
      </c>
      <c r="N486" s="299"/>
      <c r="O486" s="120" t="b">
        <f t="shared" si="79"/>
        <v>0</v>
      </c>
      <c r="P486" s="120" t="b">
        <f t="shared" si="80"/>
        <v>0</v>
      </c>
      <c r="Q486" s="118"/>
      <c r="R486" s="118"/>
      <c r="S486" s="120">
        <f t="shared" si="77"/>
        <v>0</v>
      </c>
      <c r="T486" s="119" t="b">
        <f t="shared" si="78"/>
        <v>0</v>
      </c>
      <c r="U486" s="121"/>
      <c r="V486" s="122">
        <f t="shared" si="85"/>
        <v>0</v>
      </c>
      <c r="W486" s="123">
        <f t="shared" si="86"/>
        <v>0</v>
      </c>
    </row>
    <row r="487" spans="1:23" ht="15.5" x14ac:dyDescent="0.35">
      <c r="A487" s="114"/>
      <c r="B487" s="115"/>
      <c r="C487" s="116">
        <v>0</v>
      </c>
      <c r="D487" s="555"/>
      <c r="E487" s="117">
        <f t="shared" si="81"/>
        <v>0</v>
      </c>
      <c r="F487" s="118"/>
      <c r="G487" s="119" t="b">
        <f t="shared" si="82"/>
        <v>0</v>
      </c>
      <c r="H487" s="118"/>
      <c r="I487" s="119" t="b">
        <f t="shared" si="87"/>
        <v>0</v>
      </c>
      <c r="J487" s="118"/>
      <c r="K487" s="120" t="b">
        <f t="shared" si="83"/>
        <v>0</v>
      </c>
      <c r="L487" s="118"/>
      <c r="M487" s="120" t="b">
        <f t="shared" si="84"/>
        <v>0</v>
      </c>
      <c r="N487" s="299"/>
      <c r="O487" s="120" t="b">
        <f t="shared" si="79"/>
        <v>0</v>
      </c>
      <c r="P487" s="120" t="b">
        <f t="shared" si="80"/>
        <v>0</v>
      </c>
      <c r="Q487" s="118"/>
      <c r="R487" s="118"/>
      <c r="S487" s="120">
        <f t="shared" si="77"/>
        <v>0</v>
      </c>
      <c r="T487" s="119" t="b">
        <f t="shared" si="78"/>
        <v>0</v>
      </c>
      <c r="U487" s="121"/>
      <c r="V487" s="122">
        <f t="shared" si="85"/>
        <v>0</v>
      </c>
      <c r="W487" s="123">
        <f t="shared" si="86"/>
        <v>0</v>
      </c>
    </row>
    <row r="488" spans="1:23" ht="15.5" x14ac:dyDescent="0.35">
      <c r="A488" s="114"/>
      <c r="B488" s="115"/>
      <c r="C488" s="116">
        <v>0</v>
      </c>
      <c r="D488" s="555"/>
      <c r="E488" s="117">
        <f t="shared" si="81"/>
        <v>0</v>
      </c>
      <c r="F488" s="118"/>
      <c r="G488" s="119" t="b">
        <f t="shared" si="82"/>
        <v>0</v>
      </c>
      <c r="H488" s="118"/>
      <c r="I488" s="119" t="b">
        <f t="shared" si="87"/>
        <v>0</v>
      </c>
      <c r="J488" s="118"/>
      <c r="K488" s="120" t="b">
        <f t="shared" si="83"/>
        <v>0</v>
      </c>
      <c r="L488" s="118"/>
      <c r="M488" s="120" t="b">
        <f t="shared" si="84"/>
        <v>0</v>
      </c>
      <c r="N488" s="299"/>
      <c r="O488" s="120" t="b">
        <f t="shared" si="79"/>
        <v>0</v>
      </c>
      <c r="P488" s="120" t="b">
        <f t="shared" si="80"/>
        <v>0</v>
      </c>
      <c r="Q488" s="118"/>
      <c r="R488" s="118"/>
      <c r="S488" s="120">
        <f t="shared" si="77"/>
        <v>0</v>
      </c>
      <c r="T488" s="119" t="b">
        <f t="shared" si="78"/>
        <v>0</v>
      </c>
      <c r="U488" s="121"/>
      <c r="V488" s="122">
        <f t="shared" si="85"/>
        <v>0</v>
      </c>
      <c r="W488" s="123">
        <f t="shared" si="86"/>
        <v>0</v>
      </c>
    </row>
    <row r="489" spans="1:23" ht="15.5" x14ac:dyDescent="0.35">
      <c r="A489" s="114"/>
      <c r="B489" s="115"/>
      <c r="C489" s="116">
        <v>0</v>
      </c>
      <c r="D489" s="555"/>
      <c r="E489" s="117">
        <f t="shared" si="81"/>
        <v>0</v>
      </c>
      <c r="F489" s="118"/>
      <c r="G489" s="119" t="b">
        <f t="shared" si="82"/>
        <v>0</v>
      </c>
      <c r="H489" s="118"/>
      <c r="I489" s="119" t="b">
        <f t="shared" si="87"/>
        <v>0</v>
      </c>
      <c r="J489" s="118"/>
      <c r="K489" s="120" t="b">
        <f t="shared" si="83"/>
        <v>0</v>
      </c>
      <c r="L489" s="118"/>
      <c r="M489" s="120" t="b">
        <f t="shared" si="84"/>
        <v>0</v>
      </c>
      <c r="N489" s="299"/>
      <c r="O489" s="120" t="b">
        <f t="shared" si="79"/>
        <v>0</v>
      </c>
      <c r="P489" s="120" t="b">
        <f t="shared" si="80"/>
        <v>0</v>
      </c>
      <c r="Q489" s="118"/>
      <c r="R489" s="118"/>
      <c r="S489" s="120">
        <f t="shared" si="77"/>
        <v>0</v>
      </c>
      <c r="T489" s="119" t="b">
        <f t="shared" si="78"/>
        <v>0</v>
      </c>
      <c r="U489" s="121"/>
      <c r="V489" s="122">
        <f t="shared" si="85"/>
        <v>0</v>
      </c>
      <c r="W489" s="123">
        <f t="shared" si="86"/>
        <v>0</v>
      </c>
    </row>
    <row r="490" spans="1:23" ht="15.5" x14ac:dyDescent="0.35">
      <c r="A490" s="114"/>
      <c r="B490" s="115"/>
      <c r="C490" s="116">
        <v>0</v>
      </c>
      <c r="D490" s="555"/>
      <c r="E490" s="117">
        <f t="shared" si="81"/>
        <v>0</v>
      </c>
      <c r="F490" s="118"/>
      <c r="G490" s="119" t="b">
        <f t="shared" si="82"/>
        <v>0</v>
      </c>
      <c r="H490" s="118"/>
      <c r="I490" s="119" t="b">
        <f t="shared" si="87"/>
        <v>0</v>
      </c>
      <c r="J490" s="118"/>
      <c r="K490" s="120" t="b">
        <f t="shared" si="83"/>
        <v>0</v>
      </c>
      <c r="L490" s="118"/>
      <c r="M490" s="120" t="b">
        <f t="shared" si="84"/>
        <v>0</v>
      </c>
      <c r="N490" s="299"/>
      <c r="O490" s="120" t="b">
        <f t="shared" si="79"/>
        <v>0</v>
      </c>
      <c r="P490" s="120" t="b">
        <f t="shared" si="80"/>
        <v>0</v>
      </c>
      <c r="Q490" s="118"/>
      <c r="R490" s="118"/>
      <c r="S490" s="120">
        <f t="shared" si="77"/>
        <v>0</v>
      </c>
      <c r="T490" s="119" t="b">
        <f t="shared" si="78"/>
        <v>0</v>
      </c>
      <c r="U490" s="121"/>
      <c r="V490" s="122">
        <f t="shared" si="85"/>
        <v>0</v>
      </c>
      <c r="W490" s="123">
        <f t="shared" si="86"/>
        <v>0</v>
      </c>
    </row>
    <row r="491" spans="1:23" ht="15.5" x14ac:dyDescent="0.35">
      <c r="A491" s="114"/>
      <c r="B491" s="115"/>
      <c r="C491" s="116">
        <v>0</v>
      </c>
      <c r="D491" s="555"/>
      <c r="E491" s="117">
        <f t="shared" si="81"/>
        <v>0</v>
      </c>
      <c r="F491" s="118"/>
      <c r="G491" s="119" t="b">
        <f t="shared" si="82"/>
        <v>0</v>
      </c>
      <c r="H491" s="118"/>
      <c r="I491" s="119" t="b">
        <f t="shared" si="87"/>
        <v>0</v>
      </c>
      <c r="J491" s="118"/>
      <c r="K491" s="120" t="b">
        <f t="shared" si="83"/>
        <v>0</v>
      </c>
      <c r="L491" s="118"/>
      <c r="M491" s="120" t="b">
        <f t="shared" si="84"/>
        <v>0</v>
      </c>
      <c r="N491" s="299"/>
      <c r="O491" s="120" t="b">
        <f t="shared" si="79"/>
        <v>0</v>
      </c>
      <c r="P491" s="120" t="b">
        <f t="shared" si="80"/>
        <v>0</v>
      </c>
      <c r="Q491" s="118"/>
      <c r="R491" s="118"/>
      <c r="S491" s="120">
        <f t="shared" si="77"/>
        <v>0</v>
      </c>
      <c r="T491" s="119" t="b">
        <f t="shared" si="78"/>
        <v>0</v>
      </c>
      <c r="U491" s="121"/>
      <c r="V491" s="122">
        <f t="shared" si="85"/>
        <v>0</v>
      </c>
      <c r="W491" s="123">
        <f t="shared" si="86"/>
        <v>0</v>
      </c>
    </row>
    <row r="492" spans="1:23" ht="15.5" x14ac:dyDescent="0.35">
      <c r="A492" s="114"/>
      <c r="B492" s="115"/>
      <c r="C492" s="116">
        <v>0</v>
      </c>
      <c r="D492" s="555"/>
      <c r="E492" s="117">
        <f t="shared" si="81"/>
        <v>0</v>
      </c>
      <c r="F492" s="118"/>
      <c r="G492" s="119" t="b">
        <f t="shared" si="82"/>
        <v>0</v>
      </c>
      <c r="H492" s="118"/>
      <c r="I492" s="119" t="b">
        <f t="shared" si="87"/>
        <v>0</v>
      </c>
      <c r="J492" s="118"/>
      <c r="K492" s="120" t="b">
        <f t="shared" si="83"/>
        <v>0</v>
      </c>
      <c r="L492" s="118"/>
      <c r="M492" s="120" t="b">
        <f t="shared" si="84"/>
        <v>0</v>
      </c>
      <c r="N492" s="299"/>
      <c r="O492" s="120" t="b">
        <f t="shared" si="79"/>
        <v>0</v>
      </c>
      <c r="P492" s="120" t="b">
        <f t="shared" si="80"/>
        <v>0</v>
      </c>
      <c r="Q492" s="118"/>
      <c r="R492" s="118"/>
      <c r="S492" s="120">
        <f t="shared" si="77"/>
        <v>0</v>
      </c>
      <c r="T492" s="119" t="b">
        <f t="shared" si="78"/>
        <v>0</v>
      </c>
      <c r="U492" s="121"/>
      <c r="V492" s="122">
        <f t="shared" si="85"/>
        <v>0</v>
      </c>
      <c r="W492" s="123">
        <f t="shared" si="86"/>
        <v>0</v>
      </c>
    </row>
    <row r="493" spans="1:23" ht="15.5" x14ac:dyDescent="0.35">
      <c r="A493" s="114"/>
      <c r="B493" s="115"/>
      <c r="C493" s="116">
        <v>0</v>
      </c>
      <c r="D493" s="555"/>
      <c r="E493" s="117">
        <f t="shared" si="81"/>
        <v>0</v>
      </c>
      <c r="F493" s="118"/>
      <c r="G493" s="119" t="b">
        <f t="shared" si="82"/>
        <v>0</v>
      </c>
      <c r="H493" s="118"/>
      <c r="I493" s="119" t="b">
        <f t="shared" si="87"/>
        <v>0</v>
      </c>
      <c r="J493" s="118"/>
      <c r="K493" s="120" t="b">
        <f t="shared" si="83"/>
        <v>0</v>
      </c>
      <c r="L493" s="118"/>
      <c r="M493" s="120" t="b">
        <f t="shared" si="84"/>
        <v>0</v>
      </c>
      <c r="N493" s="299"/>
      <c r="O493" s="120" t="b">
        <f t="shared" si="79"/>
        <v>0</v>
      </c>
      <c r="P493" s="120" t="b">
        <f t="shared" si="80"/>
        <v>0</v>
      </c>
      <c r="Q493" s="118"/>
      <c r="R493" s="118"/>
      <c r="S493" s="120">
        <f t="shared" si="77"/>
        <v>0</v>
      </c>
      <c r="T493" s="119" t="b">
        <f t="shared" si="78"/>
        <v>0</v>
      </c>
      <c r="U493" s="121"/>
      <c r="V493" s="122">
        <f t="shared" si="85"/>
        <v>0</v>
      </c>
      <c r="W493" s="123">
        <f t="shared" si="86"/>
        <v>0</v>
      </c>
    </row>
    <row r="494" spans="1:23" ht="15.5" x14ac:dyDescent="0.35">
      <c r="A494" s="114"/>
      <c r="B494" s="115"/>
      <c r="C494" s="116">
        <v>0</v>
      </c>
      <c r="D494" s="555"/>
      <c r="E494" s="117">
        <f t="shared" si="81"/>
        <v>0</v>
      </c>
      <c r="F494" s="118"/>
      <c r="G494" s="119" t="b">
        <f t="shared" si="82"/>
        <v>0</v>
      </c>
      <c r="H494" s="118"/>
      <c r="I494" s="119" t="b">
        <f t="shared" si="87"/>
        <v>0</v>
      </c>
      <c r="J494" s="118"/>
      <c r="K494" s="120" t="b">
        <f t="shared" si="83"/>
        <v>0</v>
      </c>
      <c r="L494" s="118"/>
      <c r="M494" s="120" t="b">
        <f t="shared" si="84"/>
        <v>0</v>
      </c>
      <c r="N494" s="299"/>
      <c r="O494" s="120" t="b">
        <f t="shared" si="79"/>
        <v>0</v>
      </c>
      <c r="P494" s="120" t="b">
        <f t="shared" si="80"/>
        <v>0</v>
      </c>
      <c r="Q494" s="118"/>
      <c r="R494" s="118"/>
      <c r="S494" s="120">
        <f t="shared" si="77"/>
        <v>0</v>
      </c>
      <c r="T494" s="119" t="b">
        <f t="shared" si="78"/>
        <v>0</v>
      </c>
      <c r="U494" s="121"/>
      <c r="V494" s="122">
        <f t="shared" si="85"/>
        <v>0</v>
      </c>
      <c r="W494" s="123">
        <f t="shared" si="86"/>
        <v>0</v>
      </c>
    </row>
    <row r="495" spans="1:23" ht="15.5" x14ac:dyDescent="0.35">
      <c r="A495" s="114"/>
      <c r="B495" s="115"/>
      <c r="C495" s="116">
        <v>0</v>
      </c>
      <c r="D495" s="555"/>
      <c r="E495" s="117">
        <f t="shared" si="81"/>
        <v>0</v>
      </c>
      <c r="F495" s="118"/>
      <c r="G495" s="119" t="b">
        <f t="shared" si="82"/>
        <v>0</v>
      </c>
      <c r="H495" s="118"/>
      <c r="I495" s="119" t="b">
        <f t="shared" si="87"/>
        <v>0</v>
      </c>
      <c r="J495" s="118"/>
      <c r="K495" s="120" t="b">
        <f t="shared" si="83"/>
        <v>0</v>
      </c>
      <c r="L495" s="118"/>
      <c r="M495" s="120" t="b">
        <f t="shared" si="84"/>
        <v>0</v>
      </c>
      <c r="N495" s="299"/>
      <c r="O495" s="120" t="b">
        <f t="shared" si="79"/>
        <v>0</v>
      </c>
      <c r="P495" s="120" t="b">
        <f t="shared" si="80"/>
        <v>0</v>
      </c>
      <c r="Q495" s="118"/>
      <c r="R495" s="118"/>
      <c r="S495" s="120">
        <f t="shared" si="77"/>
        <v>0</v>
      </c>
      <c r="T495" s="119" t="b">
        <f t="shared" si="78"/>
        <v>0</v>
      </c>
      <c r="U495" s="121"/>
      <c r="V495" s="122">
        <f t="shared" si="85"/>
        <v>0</v>
      </c>
      <c r="W495" s="123">
        <f t="shared" si="86"/>
        <v>0</v>
      </c>
    </row>
    <row r="496" spans="1:23" ht="15.5" x14ac:dyDescent="0.35">
      <c r="A496" s="114"/>
      <c r="B496" s="115"/>
      <c r="C496" s="116">
        <v>0</v>
      </c>
      <c r="D496" s="555"/>
      <c r="E496" s="117">
        <f t="shared" si="81"/>
        <v>0</v>
      </c>
      <c r="F496" s="118"/>
      <c r="G496" s="119" t="b">
        <f t="shared" si="82"/>
        <v>0</v>
      </c>
      <c r="H496" s="118"/>
      <c r="I496" s="119" t="b">
        <f t="shared" si="87"/>
        <v>0</v>
      </c>
      <c r="J496" s="118"/>
      <c r="K496" s="120" t="b">
        <f t="shared" si="83"/>
        <v>0</v>
      </c>
      <c r="L496" s="118"/>
      <c r="M496" s="120" t="b">
        <f t="shared" si="84"/>
        <v>0</v>
      </c>
      <c r="N496" s="299"/>
      <c r="O496" s="120" t="b">
        <f t="shared" si="79"/>
        <v>0</v>
      </c>
      <c r="P496" s="120" t="b">
        <f t="shared" si="80"/>
        <v>0</v>
      </c>
      <c r="Q496" s="118"/>
      <c r="R496" s="118"/>
      <c r="S496" s="120">
        <f t="shared" si="77"/>
        <v>0</v>
      </c>
      <c r="T496" s="119" t="b">
        <f t="shared" si="78"/>
        <v>0</v>
      </c>
      <c r="U496" s="121"/>
      <c r="V496" s="122">
        <f t="shared" si="85"/>
        <v>0</v>
      </c>
      <c r="W496" s="123">
        <f t="shared" si="86"/>
        <v>0</v>
      </c>
    </row>
    <row r="497" spans="1:23" ht="15.5" x14ac:dyDescent="0.35">
      <c r="A497" s="114"/>
      <c r="B497" s="115"/>
      <c r="C497" s="116">
        <v>0</v>
      </c>
      <c r="D497" s="555"/>
      <c r="E497" s="117">
        <f t="shared" si="81"/>
        <v>0</v>
      </c>
      <c r="F497" s="118"/>
      <c r="G497" s="119" t="b">
        <f t="shared" si="82"/>
        <v>0</v>
      </c>
      <c r="H497" s="118"/>
      <c r="I497" s="119" t="b">
        <f t="shared" si="87"/>
        <v>0</v>
      </c>
      <c r="J497" s="118"/>
      <c r="K497" s="120" t="b">
        <f t="shared" si="83"/>
        <v>0</v>
      </c>
      <c r="L497" s="118"/>
      <c r="M497" s="120" t="b">
        <f t="shared" si="84"/>
        <v>0</v>
      </c>
      <c r="N497" s="299"/>
      <c r="O497" s="120" t="b">
        <f t="shared" si="79"/>
        <v>0</v>
      </c>
      <c r="P497" s="120" t="b">
        <f t="shared" si="80"/>
        <v>0</v>
      </c>
      <c r="Q497" s="118"/>
      <c r="R497" s="118"/>
      <c r="S497" s="120">
        <f t="shared" si="77"/>
        <v>0</v>
      </c>
      <c r="T497" s="119" t="b">
        <f t="shared" si="78"/>
        <v>0</v>
      </c>
      <c r="U497" s="121"/>
      <c r="V497" s="122">
        <f t="shared" si="85"/>
        <v>0</v>
      </c>
      <c r="W497" s="123">
        <f t="shared" si="86"/>
        <v>0</v>
      </c>
    </row>
    <row r="498" spans="1:23" ht="15.5" x14ac:dyDescent="0.35">
      <c r="A498" s="114"/>
      <c r="B498" s="115"/>
      <c r="C498" s="116">
        <v>0</v>
      </c>
      <c r="D498" s="555"/>
      <c r="E498" s="117">
        <f t="shared" si="81"/>
        <v>0</v>
      </c>
      <c r="F498" s="118"/>
      <c r="G498" s="119" t="b">
        <f t="shared" si="82"/>
        <v>0</v>
      </c>
      <c r="H498" s="118"/>
      <c r="I498" s="119" t="b">
        <f t="shared" si="87"/>
        <v>0</v>
      </c>
      <c r="J498" s="118"/>
      <c r="K498" s="120" t="b">
        <f t="shared" si="83"/>
        <v>0</v>
      </c>
      <c r="L498" s="118"/>
      <c r="M498" s="120" t="b">
        <f t="shared" si="84"/>
        <v>0</v>
      </c>
      <c r="N498" s="299"/>
      <c r="O498" s="120" t="b">
        <f t="shared" si="79"/>
        <v>0</v>
      </c>
      <c r="P498" s="120" t="b">
        <f t="shared" si="80"/>
        <v>0</v>
      </c>
      <c r="Q498" s="118"/>
      <c r="R498" s="118"/>
      <c r="S498" s="120">
        <f t="shared" si="77"/>
        <v>0</v>
      </c>
      <c r="T498" s="119" t="b">
        <f t="shared" si="78"/>
        <v>0</v>
      </c>
      <c r="U498" s="121"/>
      <c r="V498" s="122">
        <f t="shared" si="85"/>
        <v>0</v>
      </c>
      <c r="W498" s="123">
        <f t="shared" si="86"/>
        <v>0</v>
      </c>
    </row>
    <row r="499" spans="1:23" ht="15.5" x14ac:dyDescent="0.35">
      <c r="A499" s="114"/>
      <c r="B499" s="115"/>
      <c r="C499" s="116">
        <v>0</v>
      </c>
      <c r="D499" s="555"/>
      <c r="E499" s="117">
        <f t="shared" si="81"/>
        <v>0</v>
      </c>
      <c r="F499" s="118"/>
      <c r="G499" s="119" t="b">
        <f t="shared" si="82"/>
        <v>0</v>
      </c>
      <c r="H499" s="118"/>
      <c r="I499" s="119" t="b">
        <f t="shared" si="87"/>
        <v>0</v>
      </c>
      <c r="J499" s="118"/>
      <c r="K499" s="120" t="b">
        <f t="shared" si="83"/>
        <v>0</v>
      </c>
      <c r="L499" s="118"/>
      <c r="M499" s="120" t="b">
        <f t="shared" si="84"/>
        <v>0</v>
      </c>
      <c r="N499" s="299"/>
      <c r="O499" s="120" t="b">
        <f t="shared" si="79"/>
        <v>0</v>
      </c>
      <c r="P499" s="120" t="b">
        <f t="shared" si="80"/>
        <v>0</v>
      </c>
      <c r="Q499" s="118"/>
      <c r="R499" s="118"/>
      <c r="S499" s="120">
        <f t="shared" si="77"/>
        <v>0</v>
      </c>
      <c r="T499" s="119" t="b">
        <f t="shared" si="78"/>
        <v>0</v>
      </c>
      <c r="U499" s="121"/>
      <c r="V499" s="122">
        <f t="shared" si="85"/>
        <v>0</v>
      </c>
      <c r="W499" s="123">
        <f t="shared" si="86"/>
        <v>0</v>
      </c>
    </row>
    <row r="500" spans="1:23" ht="15.5" x14ac:dyDescent="0.35">
      <c r="A500" s="114"/>
      <c r="B500" s="115"/>
      <c r="C500" s="116">
        <v>0</v>
      </c>
      <c r="D500" s="555"/>
      <c r="E500" s="117">
        <f t="shared" si="81"/>
        <v>0</v>
      </c>
      <c r="F500" s="118"/>
      <c r="G500" s="119" t="b">
        <f t="shared" si="82"/>
        <v>0</v>
      </c>
      <c r="H500" s="118"/>
      <c r="I500" s="119" t="b">
        <f t="shared" si="87"/>
        <v>0</v>
      </c>
      <c r="J500" s="118"/>
      <c r="K500" s="120" t="b">
        <f t="shared" si="83"/>
        <v>0</v>
      </c>
      <c r="L500" s="118"/>
      <c r="M500" s="120" t="b">
        <f t="shared" si="84"/>
        <v>0</v>
      </c>
      <c r="N500" s="299"/>
      <c r="O500" s="120" t="b">
        <f t="shared" si="79"/>
        <v>0</v>
      </c>
      <c r="P500" s="120" t="b">
        <f t="shared" si="80"/>
        <v>0</v>
      </c>
      <c r="Q500" s="118"/>
      <c r="R500" s="118"/>
      <c r="S500" s="120">
        <f t="shared" si="77"/>
        <v>0</v>
      </c>
      <c r="T500" s="119" t="b">
        <f t="shared" si="78"/>
        <v>0</v>
      </c>
      <c r="U500" s="121"/>
      <c r="V500" s="122">
        <f t="shared" si="85"/>
        <v>0</v>
      </c>
      <c r="W500" s="123">
        <f t="shared" si="86"/>
        <v>0</v>
      </c>
    </row>
    <row r="501" spans="1:23" ht="15.5" x14ac:dyDescent="0.35">
      <c r="A501" s="114"/>
      <c r="B501" s="115"/>
      <c r="C501" s="116">
        <v>0</v>
      </c>
      <c r="D501" s="555"/>
      <c r="E501" s="117">
        <f t="shared" si="81"/>
        <v>0</v>
      </c>
      <c r="F501" s="118"/>
      <c r="G501" s="119" t="b">
        <f t="shared" si="82"/>
        <v>0</v>
      </c>
      <c r="H501" s="118"/>
      <c r="I501" s="119" t="b">
        <f t="shared" si="87"/>
        <v>0</v>
      </c>
      <c r="J501" s="118"/>
      <c r="K501" s="120" t="b">
        <f t="shared" si="83"/>
        <v>0</v>
      </c>
      <c r="L501" s="118"/>
      <c r="M501" s="120" t="b">
        <f t="shared" si="84"/>
        <v>0</v>
      </c>
      <c r="N501" s="299"/>
      <c r="O501" s="120" t="b">
        <f t="shared" si="79"/>
        <v>0</v>
      </c>
      <c r="P501" s="120" t="b">
        <f t="shared" si="80"/>
        <v>0</v>
      </c>
      <c r="Q501" s="118"/>
      <c r="R501" s="118"/>
      <c r="S501" s="120">
        <f t="shared" si="77"/>
        <v>0</v>
      </c>
      <c r="T501" s="119" t="b">
        <f t="shared" si="78"/>
        <v>0</v>
      </c>
      <c r="U501" s="121"/>
      <c r="V501" s="122">
        <f t="shared" si="85"/>
        <v>0</v>
      </c>
      <c r="W501" s="123">
        <f t="shared" si="86"/>
        <v>0</v>
      </c>
    </row>
    <row r="502" spans="1:23" ht="15.5" x14ac:dyDescent="0.35">
      <c r="A502" s="114"/>
      <c r="B502" s="115"/>
      <c r="C502" s="116">
        <v>0</v>
      </c>
      <c r="D502" s="555"/>
      <c r="E502" s="117">
        <f t="shared" si="81"/>
        <v>0</v>
      </c>
      <c r="F502" s="118"/>
      <c r="G502" s="119" t="b">
        <f t="shared" si="82"/>
        <v>0</v>
      </c>
      <c r="H502" s="118"/>
      <c r="I502" s="119" t="b">
        <f t="shared" si="87"/>
        <v>0</v>
      </c>
      <c r="J502" s="118"/>
      <c r="K502" s="120" t="b">
        <f t="shared" si="83"/>
        <v>0</v>
      </c>
      <c r="L502" s="118"/>
      <c r="M502" s="120" t="b">
        <f t="shared" si="84"/>
        <v>0</v>
      </c>
      <c r="N502" s="299"/>
      <c r="O502" s="120" t="b">
        <f t="shared" si="79"/>
        <v>0</v>
      </c>
      <c r="P502" s="120" t="b">
        <f t="shared" si="80"/>
        <v>0</v>
      </c>
      <c r="Q502" s="118"/>
      <c r="R502" s="118"/>
      <c r="S502" s="120">
        <f t="shared" si="77"/>
        <v>0</v>
      </c>
      <c r="T502" s="119" t="b">
        <f t="shared" si="78"/>
        <v>0</v>
      </c>
      <c r="U502" s="121"/>
      <c r="V502" s="122">
        <f t="shared" si="85"/>
        <v>0</v>
      </c>
      <c r="W502" s="123">
        <f t="shared" si="86"/>
        <v>0</v>
      </c>
    </row>
    <row r="503" spans="1:23" ht="15.5" x14ac:dyDescent="0.35">
      <c r="A503" s="114"/>
      <c r="B503" s="115"/>
      <c r="C503" s="116">
        <v>0</v>
      </c>
      <c r="D503" s="555"/>
      <c r="E503" s="117">
        <f t="shared" si="81"/>
        <v>0</v>
      </c>
      <c r="F503" s="118"/>
      <c r="G503" s="119" t="b">
        <f t="shared" si="82"/>
        <v>0</v>
      </c>
      <c r="H503" s="118"/>
      <c r="I503" s="119" t="b">
        <f t="shared" si="87"/>
        <v>0</v>
      </c>
      <c r="J503" s="118"/>
      <c r="K503" s="120" t="b">
        <f t="shared" si="83"/>
        <v>0</v>
      </c>
      <c r="L503" s="118"/>
      <c r="M503" s="120" t="b">
        <f t="shared" si="84"/>
        <v>0</v>
      </c>
      <c r="N503" s="299"/>
      <c r="O503" s="120" t="b">
        <f t="shared" si="79"/>
        <v>0</v>
      </c>
      <c r="P503" s="120" t="b">
        <f t="shared" si="80"/>
        <v>0</v>
      </c>
      <c r="Q503" s="118"/>
      <c r="R503" s="118"/>
      <c r="S503" s="120">
        <f t="shared" si="77"/>
        <v>0</v>
      </c>
      <c r="T503" s="119" t="b">
        <f t="shared" si="78"/>
        <v>0</v>
      </c>
      <c r="U503" s="121"/>
      <c r="V503" s="122">
        <f t="shared" si="85"/>
        <v>0</v>
      </c>
      <c r="W503" s="123">
        <f t="shared" si="86"/>
        <v>0</v>
      </c>
    </row>
    <row r="504" spans="1:23" ht="15.5" x14ac:dyDescent="0.35">
      <c r="A504" s="114"/>
      <c r="B504" s="115"/>
      <c r="C504" s="116">
        <v>0</v>
      </c>
      <c r="D504" s="555"/>
      <c r="E504" s="117">
        <f t="shared" ref="E504:E510" si="88">C504*D504</f>
        <v>0</v>
      </c>
      <c r="F504" s="118"/>
      <c r="G504" s="119" t="b">
        <f t="shared" ref="G504:G510" si="89">IF(F504="Yes",C504*0.034+C504, IF(F504="No",C504))</f>
        <v>0</v>
      </c>
      <c r="H504" s="118"/>
      <c r="I504" s="119" t="b">
        <f t="shared" si="87"/>
        <v>0</v>
      </c>
      <c r="J504" s="118"/>
      <c r="K504" s="120" t="b">
        <f t="shared" si="83"/>
        <v>0</v>
      </c>
      <c r="L504" s="118"/>
      <c r="M504" s="120" t="b">
        <f t="shared" si="84"/>
        <v>0</v>
      </c>
      <c r="N504" s="299"/>
      <c r="O504" s="120" t="b">
        <f t="shared" si="79"/>
        <v>0</v>
      </c>
      <c r="P504" s="120" t="b">
        <f t="shared" si="80"/>
        <v>0</v>
      </c>
      <c r="Q504" s="118"/>
      <c r="R504" s="118"/>
      <c r="S504" s="120">
        <f t="shared" si="77"/>
        <v>0</v>
      </c>
      <c r="T504" s="119" t="b">
        <f t="shared" si="78"/>
        <v>0</v>
      </c>
      <c r="U504" s="121"/>
      <c r="V504" s="122">
        <f t="shared" ref="V504:V510" si="90">T504*U504</f>
        <v>0</v>
      </c>
      <c r="W504" s="123">
        <f t="shared" ref="W504:W510" si="91">S504+V504</f>
        <v>0</v>
      </c>
    </row>
    <row r="505" spans="1:23" ht="15.5" x14ac:dyDescent="0.35">
      <c r="A505" s="114"/>
      <c r="B505" s="115"/>
      <c r="C505" s="116">
        <v>0</v>
      </c>
      <c r="D505" s="555"/>
      <c r="E505" s="117">
        <f t="shared" si="88"/>
        <v>0</v>
      </c>
      <c r="F505" s="118"/>
      <c r="G505" s="119" t="b">
        <f t="shared" si="89"/>
        <v>0</v>
      </c>
      <c r="H505" s="118"/>
      <c r="I505" s="119" t="b">
        <f t="shared" si="87"/>
        <v>0</v>
      </c>
      <c r="J505" s="118"/>
      <c r="K505" s="120" t="b">
        <f t="shared" si="83"/>
        <v>0</v>
      </c>
      <c r="L505" s="118"/>
      <c r="M505" s="120" t="b">
        <f t="shared" si="84"/>
        <v>0</v>
      </c>
      <c r="N505" s="299"/>
      <c r="O505" s="120" t="b">
        <f t="shared" si="79"/>
        <v>0</v>
      </c>
      <c r="P505" s="120" t="b">
        <f t="shared" si="80"/>
        <v>0</v>
      </c>
      <c r="Q505" s="118"/>
      <c r="R505" s="118"/>
      <c r="S505" s="120">
        <f t="shared" si="77"/>
        <v>0</v>
      </c>
      <c r="T505" s="119" t="b">
        <f t="shared" si="78"/>
        <v>0</v>
      </c>
      <c r="U505" s="121"/>
      <c r="V505" s="122">
        <f t="shared" si="90"/>
        <v>0</v>
      </c>
      <c r="W505" s="123">
        <f t="shared" si="91"/>
        <v>0</v>
      </c>
    </row>
    <row r="506" spans="1:23" ht="15.5" x14ac:dyDescent="0.35">
      <c r="A506" s="114"/>
      <c r="B506" s="115"/>
      <c r="C506" s="116">
        <v>0</v>
      </c>
      <c r="D506" s="555"/>
      <c r="E506" s="117">
        <f t="shared" si="88"/>
        <v>0</v>
      </c>
      <c r="F506" s="118"/>
      <c r="G506" s="119" t="b">
        <f t="shared" si="89"/>
        <v>0</v>
      </c>
      <c r="H506" s="118"/>
      <c r="I506" s="119" t="b">
        <f t="shared" si="87"/>
        <v>0</v>
      </c>
      <c r="J506" s="118"/>
      <c r="K506" s="120" t="b">
        <f t="shared" si="83"/>
        <v>0</v>
      </c>
      <c r="L506" s="118"/>
      <c r="M506" s="120" t="b">
        <f t="shared" si="84"/>
        <v>0</v>
      </c>
      <c r="N506" s="299"/>
      <c r="O506" s="120" t="b">
        <f t="shared" si="79"/>
        <v>0</v>
      </c>
      <c r="P506" s="120" t="b">
        <f t="shared" si="80"/>
        <v>0</v>
      </c>
      <c r="Q506" s="118"/>
      <c r="R506" s="118"/>
      <c r="S506" s="120">
        <f t="shared" si="77"/>
        <v>0</v>
      </c>
      <c r="T506" s="119" t="b">
        <f t="shared" si="78"/>
        <v>0</v>
      </c>
      <c r="U506" s="121"/>
      <c r="V506" s="122">
        <f t="shared" si="90"/>
        <v>0</v>
      </c>
      <c r="W506" s="123">
        <f t="shared" si="91"/>
        <v>0</v>
      </c>
    </row>
    <row r="507" spans="1:23" ht="15.5" x14ac:dyDescent="0.35">
      <c r="A507" s="114"/>
      <c r="B507" s="115"/>
      <c r="C507" s="116">
        <v>0</v>
      </c>
      <c r="D507" s="555"/>
      <c r="E507" s="117">
        <f t="shared" si="88"/>
        <v>0</v>
      </c>
      <c r="F507" s="118"/>
      <c r="G507" s="119" t="b">
        <f t="shared" si="89"/>
        <v>0</v>
      </c>
      <c r="H507" s="118"/>
      <c r="I507" s="119" t="b">
        <f t="shared" si="87"/>
        <v>0</v>
      </c>
      <c r="J507" s="118"/>
      <c r="K507" s="120" t="b">
        <f t="shared" si="83"/>
        <v>0</v>
      </c>
      <c r="L507" s="118"/>
      <c r="M507" s="120" t="b">
        <f t="shared" si="84"/>
        <v>0</v>
      </c>
      <c r="N507" s="299"/>
      <c r="O507" s="120" t="b">
        <f t="shared" si="79"/>
        <v>0</v>
      </c>
      <c r="P507" s="120" t="b">
        <f t="shared" si="80"/>
        <v>0</v>
      </c>
      <c r="Q507" s="118"/>
      <c r="R507" s="118"/>
      <c r="S507" s="120">
        <f t="shared" si="77"/>
        <v>0</v>
      </c>
      <c r="T507" s="119" t="b">
        <f t="shared" si="78"/>
        <v>0</v>
      </c>
      <c r="U507" s="121"/>
      <c r="V507" s="122">
        <f t="shared" si="90"/>
        <v>0</v>
      </c>
      <c r="W507" s="123">
        <f t="shared" si="91"/>
        <v>0</v>
      </c>
    </row>
    <row r="508" spans="1:23" ht="15.5" x14ac:dyDescent="0.35">
      <c r="A508" s="114"/>
      <c r="B508" s="115"/>
      <c r="C508" s="116">
        <v>0</v>
      </c>
      <c r="D508" s="555"/>
      <c r="E508" s="117">
        <f t="shared" si="88"/>
        <v>0</v>
      </c>
      <c r="F508" s="118"/>
      <c r="G508" s="119" t="b">
        <f t="shared" si="89"/>
        <v>0</v>
      </c>
      <c r="H508" s="118"/>
      <c r="I508" s="119" t="b">
        <f t="shared" si="87"/>
        <v>0</v>
      </c>
      <c r="J508" s="118"/>
      <c r="K508" s="120" t="b">
        <f t="shared" si="83"/>
        <v>0</v>
      </c>
      <c r="L508" s="118"/>
      <c r="M508" s="120" t="b">
        <f t="shared" si="84"/>
        <v>0</v>
      </c>
      <c r="N508" s="299"/>
      <c r="O508" s="120" t="b">
        <f t="shared" si="79"/>
        <v>0</v>
      </c>
      <c r="P508" s="120" t="b">
        <f t="shared" si="80"/>
        <v>0</v>
      </c>
      <c r="Q508" s="118"/>
      <c r="R508" s="118"/>
      <c r="S508" s="120">
        <f t="shared" si="77"/>
        <v>0</v>
      </c>
      <c r="T508" s="119" t="b">
        <f t="shared" si="78"/>
        <v>0</v>
      </c>
      <c r="U508" s="121"/>
      <c r="V508" s="122">
        <f t="shared" si="90"/>
        <v>0</v>
      </c>
      <c r="W508" s="123">
        <f t="shared" si="91"/>
        <v>0</v>
      </c>
    </row>
    <row r="509" spans="1:23" ht="15.5" x14ac:dyDescent="0.35">
      <c r="A509" s="114"/>
      <c r="B509" s="115"/>
      <c r="C509" s="116">
        <v>0</v>
      </c>
      <c r="D509" s="555"/>
      <c r="E509" s="117">
        <f t="shared" si="88"/>
        <v>0</v>
      </c>
      <c r="F509" s="118"/>
      <c r="G509" s="119" t="b">
        <f t="shared" si="89"/>
        <v>0</v>
      </c>
      <c r="H509" s="118"/>
      <c r="I509" s="119" t="b">
        <f t="shared" si="87"/>
        <v>0</v>
      </c>
      <c r="J509" s="118"/>
      <c r="K509" s="120" t="b">
        <f t="shared" si="83"/>
        <v>0</v>
      </c>
      <c r="L509" s="118"/>
      <c r="M509" s="120" t="b">
        <f t="shared" si="84"/>
        <v>0</v>
      </c>
      <c r="N509" s="299"/>
      <c r="O509" s="120" t="b">
        <f t="shared" si="79"/>
        <v>0</v>
      </c>
      <c r="P509" s="120" t="b">
        <f t="shared" si="80"/>
        <v>0</v>
      </c>
      <c r="Q509" s="118"/>
      <c r="R509" s="118"/>
      <c r="S509" s="120">
        <f t="shared" si="77"/>
        <v>0</v>
      </c>
      <c r="T509" s="119" t="b">
        <f t="shared" si="78"/>
        <v>0</v>
      </c>
      <c r="U509" s="121"/>
      <c r="V509" s="122">
        <f t="shared" si="90"/>
        <v>0</v>
      </c>
      <c r="W509" s="123">
        <f t="shared" si="91"/>
        <v>0</v>
      </c>
    </row>
    <row r="510" spans="1:23" ht="16" thickBot="1" x14ac:dyDescent="0.4">
      <c r="A510" s="124"/>
      <c r="B510" s="125"/>
      <c r="C510" s="126">
        <v>0</v>
      </c>
      <c r="D510" s="556"/>
      <c r="E510" s="127">
        <f t="shared" si="88"/>
        <v>0</v>
      </c>
      <c r="F510" s="128"/>
      <c r="G510" s="129" t="b">
        <f t="shared" si="89"/>
        <v>0</v>
      </c>
      <c r="H510" s="128"/>
      <c r="I510" s="129" t="b">
        <f t="shared" si="87"/>
        <v>0</v>
      </c>
      <c r="J510" s="128"/>
      <c r="K510" s="120" t="b">
        <f t="shared" si="83"/>
        <v>0</v>
      </c>
      <c r="L510" s="128"/>
      <c r="M510" s="120" t="b">
        <f t="shared" si="84"/>
        <v>0</v>
      </c>
      <c r="N510" s="300"/>
      <c r="O510" s="130" t="b">
        <f t="shared" si="79"/>
        <v>0</v>
      </c>
      <c r="P510" s="130" t="b">
        <f t="shared" si="80"/>
        <v>0</v>
      </c>
      <c r="Q510" s="128"/>
      <c r="R510" s="128"/>
      <c r="S510" s="120">
        <f t="shared" si="77"/>
        <v>0</v>
      </c>
      <c r="T510" s="119" t="b">
        <f t="shared" si="78"/>
        <v>0</v>
      </c>
      <c r="U510" s="131"/>
      <c r="V510" s="132">
        <f t="shared" si="90"/>
        <v>0</v>
      </c>
      <c r="W510" s="133">
        <f t="shared" si="91"/>
        <v>0</v>
      </c>
    </row>
  </sheetData>
  <sheetProtection selectLockedCells="1"/>
  <mergeCells count="3">
    <mergeCell ref="U5:V5"/>
    <mergeCell ref="B1:W4"/>
    <mergeCell ref="A6:W6"/>
  </mergeCells>
  <pageMargins left="0.5" right="0.5" top="0.75" bottom="0.75" header="0.3" footer="0.3"/>
  <pageSetup orientation="landscape" r:id="rId1"/>
  <ignoredErrors>
    <ignoredError sqref="K1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4"/>
  <sheetViews>
    <sheetView workbookViewId="0">
      <selection activeCell="E19" sqref="E19"/>
    </sheetView>
  </sheetViews>
  <sheetFormatPr defaultColWidth="9.1796875" defaultRowHeight="14.5" x14ac:dyDescent="0.35"/>
  <cols>
    <col min="3" max="3" width="93.54296875" customWidth="1"/>
    <col min="4" max="4" width="27" customWidth="1"/>
    <col min="5" max="5" width="24.7265625" customWidth="1"/>
  </cols>
  <sheetData>
    <row r="1" spans="1:5" ht="15.75" customHeight="1" x14ac:dyDescent="0.35">
      <c r="A1" s="371"/>
      <c r="B1" s="371"/>
      <c r="C1" s="302" t="s">
        <v>130</v>
      </c>
      <c r="D1" s="302"/>
      <c r="E1" s="303"/>
    </row>
    <row r="2" spans="1:5" ht="15" customHeight="1" x14ac:dyDescent="0.35">
      <c r="A2" s="371"/>
      <c r="B2" s="371"/>
      <c r="C2" s="304"/>
      <c r="D2" s="304"/>
      <c r="E2" s="305"/>
    </row>
    <row r="3" spans="1:5" ht="15" customHeight="1" x14ac:dyDescent="0.35">
      <c r="A3" s="371"/>
      <c r="B3" s="371"/>
      <c r="C3" s="304"/>
      <c r="D3" s="304"/>
      <c r="E3" s="305"/>
    </row>
    <row r="4" spans="1:5" ht="15" customHeight="1" x14ac:dyDescent="0.35">
      <c r="A4" s="371"/>
      <c r="B4" s="371"/>
      <c r="C4" s="304"/>
      <c r="D4" s="304"/>
      <c r="E4" s="305"/>
    </row>
    <row r="5" spans="1:5" ht="15" customHeight="1" x14ac:dyDescent="0.35">
      <c r="A5" s="371"/>
      <c r="B5" s="371"/>
      <c r="C5" s="304"/>
      <c r="D5" s="304"/>
      <c r="E5" s="305"/>
    </row>
    <row r="6" spans="1:5" ht="16.5" customHeight="1" thickBot="1" x14ac:dyDescent="0.4">
      <c r="A6" s="378" t="s">
        <v>132</v>
      </c>
      <c r="B6" s="378"/>
      <c r="C6" s="378"/>
      <c r="D6" s="55">
        <f>SUM(D9,D10,D12,D13,D14,D16,D17,D18,D19)</f>
        <v>0</v>
      </c>
      <c r="E6" s="56">
        <f>SUM(E9,E10,E12,E13,E14,E16,E17,E18,E19)</f>
        <v>0</v>
      </c>
    </row>
    <row r="7" spans="1:5" ht="16.5" customHeight="1" thickBot="1" x14ac:dyDescent="0.4">
      <c r="A7" s="379" t="s">
        <v>95</v>
      </c>
      <c r="B7" s="379"/>
      <c r="C7" s="379"/>
      <c r="D7" s="379"/>
      <c r="E7" s="380"/>
    </row>
    <row r="8" spans="1:5" ht="15.75" customHeight="1" thickBot="1" x14ac:dyDescent="0.4">
      <c r="A8" s="372" t="s">
        <v>128</v>
      </c>
      <c r="B8" s="373"/>
      <c r="C8" s="373"/>
      <c r="D8" s="213" t="s">
        <v>7</v>
      </c>
      <c r="E8" s="214" t="s">
        <v>8</v>
      </c>
    </row>
    <row r="9" spans="1:5" s="7" customFormat="1" ht="30.75" customHeight="1" x14ac:dyDescent="0.35">
      <c r="A9" s="258" t="s">
        <v>17</v>
      </c>
      <c r="B9" s="390" t="s">
        <v>223</v>
      </c>
      <c r="C9" s="394"/>
      <c r="D9" s="256">
        <f>'4.1A ORRM BY'!E6</f>
        <v>0</v>
      </c>
      <c r="E9" s="257">
        <f>'4.1B OORM PY'!E6</f>
        <v>0</v>
      </c>
    </row>
    <row r="10" spans="1:5" s="7" customFormat="1" ht="59.25" customHeight="1" x14ac:dyDescent="0.35">
      <c r="A10" s="374" t="s">
        <v>18</v>
      </c>
      <c r="B10" s="392" t="s">
        <v>224</v>
      </c>
      <c r="C10" s="393"/>
      <c r="D10" s="134">
        <f>'3 - Adj Gross Inc'!D6*'4.2A Mgmt BY'!E6</f>
        <v>0</v>
      </c>
      <c r="E10" s="135">
        <f>'3 - Adj Gross Inc'!E6*'4.2B Mgmt PY'!E6</f>
        <v>0</v>
      </c>
    </row>
    <row r="11" spans="1:5" s="7" customFormat="1" ht="31.5" customHeight="1" x14ac:dyDescent="0.35">
      <c r="A11" s="374"/>
      <c r="B11" s="396" t="s">
        <v>175</v>
      </c>
      <c r="C11" s="397"/>
      <c r="D11" s="397"/>
      <c r="E11" s="398"/>
    </row>
    <row r="12" spans="1:5" s="7" customFormat="1" ht="36" customHeight="1" x14ac:dyDescent="0.35">
      <c r="A12" s="374"/>
      <c r="B12" s="399" t="s">
        <v>225</v>
      </c>
      <c r="C12" s="392"/>
      <c r="D12" s="134">
        <f>'4.2A Mgmt BY'!E7</f>
        <v>0</v>
      </c>
      <c r="E12" s="135">
        <f>'4.2B Mgmt PY'!E7</f>
        <v>0</v>
      </c>
    </row>
    <row r="13" spans="1:5" s="7" customFormat="1" ht="30" customHeight="1" x14ac:dyDescent="0.35">
      <c r="A13" s="222" t="s">
        <v>19</v>
      </c>
      <c r="B13" s="392" t="s">
        <v>226</v>
      </c>
      <c r="C13" s="393"/>
      <c r="D13" s="134">
        <f>'4.3 Prpty '!D6</f>
        <v>0</v>
      </c>
      <c r="E13" s="135">
        <f>'4.3 Prpty '!E6</f>
        <v>0</v>
      </c>
    </row>
    <row r="14" spans="1:5" s="7" customFormat="1" ht="30.75" customHeight="1" thickBot="1" x14ac:dyDescent="0.4">
      <c r="A14" s="259" t="s">
        <v>20</v>
      </c>
      <c r="B14" s="383" t="s">
        <v>227</v>
      </c>
      <c r="C14" s="395"/>
      <c r="D14" s="260">
        <f>'4.4 Utilities '!D6</f>
        <v>0</v>
      </c>
      <c r="E14" s="261">
        <f>'4.4 Utilities '!E6</f>
        <v>0</v>
      </c>
    </row>
    <row r="15" spans="1:5" s="7" customFormat="1" ht="15" customHeight="1" thickBot="1" x14ac:dyDescent="0.4">
      <c r="A15" s="375" t="s">
        <v>129</v>
      </c>
      <c r="B15" s="376"/>
      <c r="C15" s="376"/>
      <c r="D15" s="376"/>
      <c r="E15" s="377"/>
    </row>
    <row r="16" spans="1:5" s="7" customFormat="1" ht="33" customHeight="1" x14ac:dyDescent="0.35">
      <c r="A16" s="215" t="s">
        <v>136</v>
      </c>
      <c r="B16" s="390" t="s">
        <v>228</v>
      </c>
      <c r="C16" s="391"/>
      <c r="D16" s="256">
        <f>'4.5A Cap Imp BY'!J6</f>
        <v>0</v>
      </c>
      <c r="E16" s="257">
        <f>'4.5B Cap Imp PY'!J6</f>
        <v>0</v>
      </c>
    </row>
    <row r="17" spans="1:5" s="7" customFormat="1" ht="30" customHeight="1" x14ac:dyDescent="0.35">
      <c r="A17" s="222" t="s">
        <v>180</v>
      </c>
      <c r="B17" s="392" t="s">
        <v>229</v>
      </c>
      <c r="C17" s="393"/>
      <c r="D17" s="136">
        <f>'4.6A Labor BY'!L6</f>
        <v>0</v>
      </c>
      <c r="E17" s="137">
        <f>'4.6B Labor PY'!L6</f>
        <v>0</v>
      </c>
    </row>
    <row r="18" spans="1:5" s="7" customFormat="1" ht="33" customHeight="1" x14ac:dyDescent="0.35">
      <c r="A18" s="222" t="s">
        <v>181</v>
      </c>
      <c r="B18" s="392" t="s">
        <v>230</v>
      </c>
      <c r="C18" s="393"/>
      <c r="D18" s="134">
        <f>'4.7 Other'!D6</f>
        <v>0</v>
      </c>
      <c r="E18" s="135">
        <f>'4.7 Other'!E6</f>
        <v>0</v>
      </c>
    </row>
    <row r="19" spans="1:5" s="7" customFormat="1" ht="16" thickBot="1" x14ac:dyDescent="0.4">
      <c r="A19" s="259" t="s">
        <v>182</v>
      </c>
      <c r="B19" s="383" t="s">
        <v>231</v>
      </c>
      <c r="C19" s="384"/>
      <c r="D19" s="262">
        <v>0</v>
      </c>
      <c r="E19" s="263">
        <v>0</v>
      </c>
    </row>
    <row r="20" spans="1:5" s="7" customFormat="1" ht="15.75" customHeight="1" thickBot="1" x14ac:dyDescent="0.4">
      <c r="A20" s="387"/>
      <c r="B20" s="388"/>
      <c r="C20" s="388"/>
      <c r="D20" s="388"/>
      <c r="E20" s="389"/>
    </row>
    <row r="21" spans="1:5" s="7" customFormat="1" ht="81.75" customHeight="1" thickBot="1" x14ac:dyDescent="0.4">
      <c r="A21" s="70" t="s">
        <v>183</v>
      </c>
      <c r="B21" s="385" t="s">
        <v>232</v>
      </c>
      <c r="C21" s="386"/>
      <c r="D21" s="264">
        <f>'4.8 Unusual'!F5</f>
        <v>0</v>
      </c>
      <c r="E21" s="265">
        <f>'4.8 Unusual'!G5</f>
        <v>0</v>
      </c>
    </row>
    <row r="22" spans="1:5" x14ac:dyDescent="0.35">
      <c r="B22" s="381"/>
      <c r="C22" s="382"/>
    </row>
    <row r="23" spans="1:5" x14ac:dyDescent="0.35">
      <c r="B23" s="381"/>
      <c r="C23" s="382"/>
    </row>
    <row r="24" spans="1:5" x14ac:dyDescent="0.35">
      <c r="B24" s="381"/>
      <c r="C24" s="382"/>
    </row>
  </sheetData>
  <sheetProtection algorithmName="SHA-512" hashValue="VMfCCWMkt4qwi8iQlbBuqL3IDgqAn79ujTZERSAkLPk7mpff3gx5sSujF6uYZfLjsH6AxsCXYp1NRVgMaBocLA==" saltValue="b2mSsZugBrhS9kzeWOU3cQ==" spinCount="100000" sheet="1" objects="1" selectLockedCells="1"/>
  <mergeCells count="26">
    <mergeCell ref="B16:C16"/>
    <mergeCell ref="B17:C17"/>
    <mergeCell ref="B18:C18"/>
    <mergeCell ref="B9:C9"/>
    <mergeCell ref="B10:C10"/>
    <mergeCell ref="B13:C13"/>
    <mergeCell ref="B14:C14"/>
    <mergeCell ref="B11:E11"/>
    <mergeCell ref="B12:C12"/>
    <mergeCell ref="B23:C23"/>
    <mergeCell ref="B24:C24"/>
    <mergeCell ref="B19:C19"/>
    <mergeCell ref="B21:C21"/>
    <mergeCell ref="B22:C22"/>
    <mergeCell ref="A20:E20"/>
    <mergeCell ref="A1:B1"/>
    <mergeCell ref="A8:C8"/>
    <mergeCell ref="A10:A12"/>
    <mergeCell ref="A15:E15"/>
    <mergeCell ref="A6:C6"/>
    <mergeCell ref="A5:B5"/>
    <mergeCell ref="A4:B4"/>
    <mergeCell ref="A3:B3"/>
    <mergeCell ref="A2:B2"/>
    <mergeCell ref="C1:E5"/>
    <mergeCell ref="A7:E7"/>
  </mergeCells>
  <pageMargins left="0.5" right="0.5"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1"/>
  <sheetViews>
    <sheetView workbookViewId="0">
      <pane ySplit="10" topLeftCell="A11" activePane="bottomLeft" state="frozen"/>
      <selection pane="bottomLeft" activeCell="A11" sqref="A11:B11"/>
    </sheetView>
  </sheetViews>
  <sheetFormatPr defaultColWidth="9.1796875" defaultRowHeight="14.5" x14ac:dyDescent="0.35"/>
  <cols>
    <col min="1" max="1" width="21" customWidth="1"/>
    <col min="2" max="2" width="50.54296875" customWidth="1"/>
    <col min="3" max="3" width="11.7265625" customWidth="1"/>
    <col min="4" max="4" width="11.1796875" customWidth="1"/>
    <col min="5" max="5" width="25.54296875" customWidth="1"/>
  </cols>
  <sheetData>
    <row r="1" spans="1:5" ht="15.75" customHeight="1" x14ac:dyDescent="0.35">
      <c r="A1" s="4"/>
      <c r="B1" s="302" t="s">
        <v>59</v>
      </c>
      <c r="C1" s="302"/>
      <c r="D1" s="302"/>
      <c r="E1" s="303"/>
    </row>
    <row r="2" spans="1:5" ht="15" customHeight="1" x14ac:dyDescent="0.35">
      <c r="A2" s="5"/>
      <c r="B2" s="304"/>
      <c r="C2" s="304"/>
      <c r="D2" s="304"/>
      <c r="E2" s="305"/>
    </row>
    <row r="3" spans="1:5" ht="15" customHeight="1" x14ac:dyDescent="0.35">
      <c r="A3" s="5"/>
      <c r="B3" s="304"/>
      <c r="C3" s="304"/>
      <c r="D3" s="304"/>
      <c r="E3" s="305"/>
    </row>
    <row r="4" spans="1:5" ht="15" customHeight="1" x14ac:dyDescent="0.35">
      <c r="A4" s="5"/>
      <c r="B4" s="304"/>
      <c r="C4" s="304"/>
      <c r="D4" s="304"/>
      <c r="E4" s="305"/>
    </row>
    <row r="5" spans="1:5" x14ac:dyDescent="0.35">
      <c r="A5" s="5"/>
      <c r="B5" s="304"/>
      <c r="C5" s="304"/>
      <c r="D5" s="304"/>
      <c r="E5" s="305"/>
    </row>
    <row r="6" spans="1:5" ht="16.5" customHeight="1" thickBot="1" x14ac:dyDescent="0.4">
      <c r="A6" s="361" t="s">
        <v>60</v>
      </c>
      <c r="B6" s="362"/>
      <c r="C6" s="408"/>
      <c r="D6" s="408"/>
      <c r="E6" s="56">
        <f>SUM(E11:E111)</f>
        <v>0</v>
      </c>
    </row>
    <row r="7" spans="1:5" ht="48.75" customHeight="1" thickBot="1" x14ac:dyDescent="0.4">
      <c r="A7" s="417" t="s">
        <v>233</v>
      </c>
      <c r="B7" s="379"/>
      <c r="C7" s="379"/>
      <c r="D7" s="379"/>
      <c r="E7" s="380"/>
    </row>
    <row r="8" spans="1:5" ht="15" customHeight="1" x14ac:dyDescent="0.35">
      <c r="A8" s="409" t="s">
        <v>58</v>
      </c>
      <c r="B8" s="410"/>
      <c r="C8" s="421" t="s">
        <v>97</v>
      </c>
      <c r="D8" s="421"/>
      <c r="E8" s="418" t="s">
        <v>66</v>
      </c>
    </row>
    <row r="9" spans="1:5" ht="19.5" customHeight="1" x14ac:dyDescent="0.35">
      <c r="A9" s="411"/>
      <c r="B9" s="412"/>
      <c r="C9" s="422"/>
      <c r="D9" s="422"/>
      <c r="E9" s="419"/>
    </row>
    <row r="10" spans="1:5" ht="24" thickBot="1" x14ac:dyDescent="0.4">
      <c r="A10" s="413"/>
      <c r="B10" s="414"/>
      <c r="C10" s="266" t="s">
        <v>234</v>
      </c>
      <c r="D10" s="266" t="s">
        <v>235</v>
      </c>
      <c r="E10" s="420"/>
    </row>
    <row r="11" spans="1:5" ht="15.5" x14ac:dyDescent="0.35">
      <c r="A11" s="415"/>
      <c r="B11" s="416"/>
      <c r="C11" s="140"/>
      <c r="D11" s="140"/>
      <c r="E11" s="44">
        <v>0</v>
      </c>
    </row>
    <row r="12" spans="1:5" ht="15" customHeight="1" x14ac:dyDescent="0.35">
      <c r="A12" s="404"/>
      <c r="B12" s="405"/>
      <c r="C12" s="141"/>
      <c r="D12" s="141"/>
      <c r="E12" s="44">
        <v>0</v>
      </c>
    </row>
    <row r="13" spans="1:5" ht="15.5" x14ac:dyDescent="0.35">
      <c r="A13" s="404"/>
      <c r="B13" s="405"/>
      <c r="C13" s="141"/>
      <c r="D13" s="141"/>
      <c r="E13" s="44">
        <v>0</v>
      </c>
    </row>
    <row r="14" spans="1:5" ht="15.5" x14ac:dyDescent="0.35">
      <c r="A14" s="404"/>
      <c r="B14" s="405"/>
      <c r="C14" s="141"/>
      <c r="D14" s="141"/>
      <c r="E14" s="44">
        <v>0</v>
      </c>
    </row>
    <row r="15" spans="1:5" ht="15.5" x14ac:dyDescent="0.35">
      <c r="A15" s="404"/>
      <c r="B15" s="405"/>
      <c r="C15" s="141"/>
      <c r="D15" s="141"/>
      <c r="E15" s="44">
        <v>0</v>
      </c>
    </row>
    <row r="16" spans="1:5" ht="15.5" x14ac:dyDescent="0.35">
      <c r="A16" s="404"/>
      <c r="B16" s="405"/>
      <c r="C16" s="141"/>
      <c r="D16" s="141"/>
      <c r="E16" s="44">
        <v>0</v>
      </c>
    </row>
    <row r="17" spans="1:5" ht="15.5" x14ac:dyDescent="0.35">
      <c r="A17" s="404"/>
      <c r="B17" s="405"/>
      <c r="C17" s="141"/>
      <c r="D17" s="141"/>
      <c r="E17" s="44">
        <v>0</v>
      </c>
    </row>
    <row r="18" spans="1:5" ht="15.5" x14ac:dyDescent="0.35">
      <c r="A18" s="404"/>
      <c r="B18" s="405"/>
      <c r="C18" s="141"/>
      <c r="D18" s="141"/>
      <c r="E18" s="44">
        <v>0</v>
      </c>
    </row>
    <row r="19" spans="1:5" ht="15.5" x14ac:dyDescent="0.35">
      <c r="A19" s="404"/>
      <c r="B19" s="405"/>
      <c r="C19" s="141"/>
      <c r="D19" s="141"/>
      <c r="E19" s="44">
        <v>0</v>
      </c>
    </row>
    <row r="20" spans="1:5" ht="15.5" x14ac:dyDescent="0.35">
      <c r="A20" s="404"/>
      <c r="B20" s="405"/>
      <c r="C20" s="141"/>
      <c r="D20" s="141"/>
      <c r="E20" s="44">
        <v>0</v>
      </c>
    </row>
    <row r="21" spans="1:5" ht="15.5" x14ac:dyDescent="0.35">
      <c r="A21" s="404"/>
      <c r="B21" s="405"/>
      <c r="C21" s="141"/>
      <c r="D21" s="141"/>
      <c r="E21" s="44">
        <v>0</v>
      </c>
    </row>
    <row r="22" spans="1:5" ht="15.5" x14ac:dyDescent="0.35">
      <c r="A22" s="404"/>
      <c r="B22" s="405"/>
      <c r="C22" s="141"/>
      <c r="D22" s="141"/>
      <c r="E22" s="44">
        <v>0</v>
      </c>
    </row>
    <row r="23" spans="1:5" ht="15.5" x14ac:dyDescent="0.35">
      <c r="A23" s="404"/>
      <c r="B23" s="405"/>
      <c r="C23" s="141"/>
      <c r="D23" s="141"/>
      <c r="E23" s="44">
        <v>0</v>
      </c>
    </row>
    <row r="24" spans="1:5" ht="15.5" x14ac:dyDescent="0.35">
      <c r="A24" s="404"/>
      <c r="B24" s="405"/>
      <c r="C24" s="141"/>
      <c r="D24" s="141"/>
      <c r="E24" s="44">
        <v>0</v>
      </c>
    </row>
    <row r="25" spans="1:5" ht="15.5" x14ac:dyDescent="0.35">
      <c r="A25" s="404"/>
      <c r="B25" s="405"/>
      <c r="C25" s="141"/>
      <c r="D25" s="141"/>
      <c r="E25" s="44">
        <v>0</v>
      </c>
    </row>
    <row r="26" spans="1:5" ht="15.5" x14ac:dyDescent="0.35">
      <c r="A26" s="404"/>
      <c r="B26" s="405"/>
      <c r="C26" s="141"/>
      <c r="D26" s="141"/>
      <c r="E26" s="44">
        <v>0</v>
      </c>
    </row>
    <row r="27" spans="1:5" ht="15.5" x14ac:dyDescent="0.35">
      <c r="A27" s="404"/>
      <c r="B27" s="405"/>
      <c r="C27" s="141"/>
      <c r="D27" s="141"/>
      <c r="E27" s="44">
        <v>0</v>
      </c>
    </row>
    <row r="28" spans="1:5" ht="15.5" x14ac:dyDescent="0.35">
      <c r="A28" s="404"/>
      <c r="B28" s="405"/>
      <c r="C28" s="141"/>
      <c r="D28" s="141"/>
      <c r="E28" s="44">
        <v>0</v>
      </c>
    </row>
    <row r="29" spans="1:5" ht="15.5" x14ac:dyDescent="0.35">
      <c r="A29" s="404"/>
      <c r="B29" s="405"/>
      <c r="C29" s="141"/>
      <c r="D29" s="141"/>
      <c r="E29" s="44">
        <v>0</v>
      </c>
    </row>
    <row r="30" spans="1:5" ht="15.5" x14ac:dyDescent="0.35">
      <c r="A30" s="404"/>
      <c r="B30" s="405"/>
      <c r="C30" s="141"/>
      <c r="D30" s="141"/>
      <c r="E30" s="44">
        <v>0</v>
      </c>
    </row>
    <row r="31" spans="1:5" ht="15.5" x14ac:dyDescent="0.35">
      <c r="A31" s="404"/>
      <c r="B31" s="405"/>
      <c r="C31" s="141"/>
      <c r="D31" s="141"/>
      <c r="E31" s="44">
        <v>0</v>
      </c>
    </row>
    <row r="32" spans="1:5" ht="15.5" x14ac:dyDescent="0.35">
      <c r="A32" s="404"/>
      <c r="B32" s="405"/>
      <c r="C32" s="141"/>
      <c r="D32" s="141"/>
      <c r="E32" s="44">
        <v>0</v>
      </c>
    </row>
    <row r="33" spans="1:5" ht="15.5" x14ac:dyDescent="0.35">
      <c r="A33" s="404"/>
      <c r="B33" s="405"/>
      <c r="C33" s="141"/>
      <c r="D33" s="141"/>
      <c r="E33" s="44">
        <v>0</v>
      </c>
    </row>
    <row r="34" spans="1:5" ht="15.5" x14ac:dyDescent="0.35">
      <c r="A34" s="404"/>
      <c r="B34" s="405"/>
      <c r="C34" s="141"/>
      <c r="D34" s="141"/>
      <c r="E34" s="44">
        <v>0</v>
      </c>
    </row>
    <row r="35" spans="1:5" ht="15.5" x14ac:dyDescent="0.35">
      <c r="A35" s="404"/>
      <c r="B35" s="405"/>
      <c r="C35" s="141"/>
      <c r="D35" s="141"/>
      <c r="E35" s="44">
        <v>0</v>
      </c>
    </row>
    <row r="36" spans="1:5" ht="15.5" x14ac:dyDescent="0.35">
      <c r="A36" s="404"/>
      <c r="B36" s="405"/>
      <c r="C36" s="141"/>
      <c r="D36" s="141"/>
      <c r="E36" s="44">
        <v>0</v>
      </c>
    </row>
    <row r="37" spans="1:5" ht="15.5" x14ac:dyDescent="0.35">
      <c r="A37" s="404"/>
      <c r="B37" s="405"/>
      <c r="C37" s="141"/>
      <c r="D37" s="141"/>
      <c r="E37" s="44">
        <v>0</v>
      </c>
    </row>
    <row r="38" spans="1:5" ht="15.5" x14ac:dyDescent="0.35">
      <c r="A38" s="404"/>
      <c r="B38" s="405"/>
      <c r="C38" s="141"/>
      <c r="D38" s="141"/>
      <c r="E38" s="44">
        <v>0</v>
      </c>
    </row>
    <row r="39" spans="1:5" ht="15.5" x14ac:dyDescent="0.35">
      <c r="A39" s="404"/>
      <c r="B39" s="405"/>
      <c r="C39" s="141"/>
      <c r="D39" s="141"/>
      <c r="E39" s="44">
        <v>0</v>
      </c>
    </row>
    <row r="40" spans="1:5" ht="15.5" x14ac:dyDescent="0.35">
      <c r="A40" s="404"/>
      <c r="B40" s="405"/>
      <c r="C40" s="141"/>
      <c r="D40" s="141"/>
      <c r="E40" s="44">
        <v>0</v>
      </c>
    </row>
    <row r="41" spans="1:5" ht="15.5" x14ac:dyDescent="0.35">
      <c r="A41" s="404"/>
      <c r="B41" s="405"/>
      <c r="C41" s="141"/>
      <c r="D41" s="141"/>
      <c r="E41" s="44">
        <v>0</v>
      </c>
    </row>
    <row r="42" spans="1:5" ht="15.5" x14ac:dyDescent="0.35">
      <c r="A42" s="404"/>
      <c r="B42" s="405"/>
      <c r="C42" s="141"/>
      <c r="D42" s="141"/>
      <c r="E42" s="44">
        <v>0</v>
      </c>
    </row>
    <row r="43" spans="1:5" ht="15.5" x14ac:dyDescent="0.35">
      <c r="A43" s="404"/>
      <c r="B43" s="405"/>
      <c r="C43" s="141"/>
      <c r="D43" s="141"/>
      <c r="E43" s="44">
        <v>0</v>
      </c>
    </row>
    <row r="44" spans="1:5" ht="15.5" x14ac:dyDescent="0.35">
      <c r="A44" s="404"/>
      <c r="B44" s="405"/>
      <c r="C44" s="141"/>
      <c r="D44" s="141"/>
      <c r="E44" s="44">
        <v>0</v>
      </c>
    </row>
    <row r="45" spans="1:5" ht="15.5" x14ac:dyDescent="0.35">
      <c r="A45" s="404"/>
      <c r="B45" s="405"/>
      <c r="C45" s="141"/>
      <c r="D45" s="141"/>
      <c r="E45" s="44">
        <v>0</v>
      </c>
    </row>
    <row r="46" spans="1:5" ht="15.5" x14ac:dyDescent="0.35">
      <c r="A46" s="404"/>
      <c r="B46" s="405"/>
      <c r="C46" s="141"/>
      <c r="D46" s="141"/>
      <c r="E46" s="44">
        <v>0</v>
      </c>
    </row>
    <row r="47" spans="1:5" ht="15.5" x14ac:dyDescent="0.35">
      <c r="A47" s="404"/>
      <c r="B47" s="405"/>
      <c r="C47" s="141"/>
      <c r="D47" s="141"/>
      <c r="E47" s="44">
        <v>0</v>
      </c>
    </row>
    <row r="48" spans="1:5" ht="15.5" x14ac:dyDescent="0.35">
      <c r="A48" s="404"/>
      <c r="B48" s="405"/>
      <c r="C48" s="141"/>
      <c r="D48" s="141"/>
      <c r="E48" s="44">
        <v>0</v>
      </c>
    </row>
    <row r="49" spans="1:5" ht="15.5" x14ac:dyDescent="0.35">
      <c r="A49" s="404"/>
      <c r="B49" s="405"/>
      <c r="C49" s="141"/>
      <c r="D49" s="141"/>
      <c r="E49" s="44">
        <v>0</v>
      </c>
    </row>
    <row r="50" spans="1:5" ht="15.5" x14ac:dyDescent="0.35">
      <c r="A50" s="404"/>
      <c r="B50" s="405"/>
      <c r="C50" s="141"/>
      <c r="D50" s="141"/>
      <c r="E50" s="44">
        <v>0</v>
      </c>
    </row>
    <row r="51" spans="1:5" ht="15.5" x14ac:dyDescent="0.35">
      <c r="A51" s="404"/>
      <c r="B51" s="405"/>
      <c r="C51" s="141"/>
      <c r="D51" s="141"/>
      <c r="E51" s="44">
        <v>0</v>
      </c>
    </row>
    <row r="52" spans="1:5" ht="15.5" x14ac:dyDescent="0.35">
      <c r="A52" s="404"/>
      <c r="B52" s="405"/>
      <c r="C52" s="141"/>
      <c r="D52" s="141"/>
      <c r="E52" s="44">
        <v>0</v>
      </c>
    </row>
    <row r="53" spans="1:5" ht="15.5" x14ac:dyDescent="0.35">
      <c r="A53" s="404"/>
      <c r="B53" s="405"/>
      <c r="C53" s="141"/>
      <c r="D53" s="141"/>
      <c r="E53" s="44">
        <v>0</v>
      </c>
    </row>
    <row r="54" spans="1:5" ht="15.5" x14ac:dyDescent="0.35">
      <c r="A54" s="404"/>
      <c r="B54" s="405"/>
      <c r="C54" s="141"/>
      <c r="D54" s="141"/>
      <c r="E54" s="44">
        <v>0</v>
      </c>
    </row>
    <row r="55" spans="1:5" ht="15.5" x14ac:dyDescent="0.35">
      <c r="A55" s="404"/>
      <c r="B55" s="405"/>
      <c r="C55" s="141"/>
      <c r="D55" s="141"/>
      <c r="E55" s="44">
        <v>0</v>
      </c>
    </row>
    <row r="56" spans="1:5" ht="15.5" x14ac:dyDescent="0.35">
      <c r="A56" s="404"/>
      <c r="B56" s="405"/>
      <c r="C56" s="141"/>
      <c r="D56" s="141"/>
      <c r="E56" s="44">
        <v>0</v>
      </c>
    </row>
    <row r="57" spans="1:5" ht="15.5" x14ac:dyDescent="0.35">
      <c r="A57" s="404"/>
      <c r="B57" s="405"/>
      <c r="C57" s="141"/>
      <c r="D57" s="141"/>
      <c r="E57" s="44">
        <v>0</v>
      </c>
    </row>
    <row r="58" spans="1:5" ht="15.5" x14ac:dyDescent="0.35">
      <c r="A58" s="404"/>
      <c r="B58" s="405"/>
      <c r="C58" s="141"/>
      <c r="D58" s="141"/>
      <c r="E58" s="44">
        <v>0</v>
      </c>
    </row>
    <row r="59" spans="1:5" ht="15.5" x14ac:dyDescent="0.35">
      <c r="A59" s="404"/>
      <c r="B59" s="405"/>
      <c r="C59" s="141"/>
      <c r="D59" s="141"/>
      <c r="E59" s="44">
        <v>0</v>
      </c>
    </row>
    <row r="60" spans="1:5" ht="15.5" x14ac:dyDescent="0.35">
      <c r="A60" s="404"/>
      <c r="B60" s="405"/>
      <c r="C60" s="141"/>
      <c r="D60" s="141"/>
      <c r="E60" s="44">
        <v>0</v>
      </c>
    </row>
    <row r="61" spans="1:5" ht="15.5" x14ac:dyDescent="0.35">
      <c r="A61" s="404"/>
      <c r="B61" s="405"/>
      <c r="C61" s="141"/>
      <c r="D61" s="141"/>
      <c r="E61" s="44">
        <v>0</v>
      </c>
    </row>
    <row r="62" spans="1:5" ht="15.5" x14ac:dyDescent="0.35">
      <c r="A62" s="404"/>
      <c r="B62" s="405"/>
      <c r="C62" s="141"/>
      <c r="D62" s="141"/>
      <c r="E62" s="44">
        <v>0</v>
      </c>
    </row>
    <row r="63" spans="1:5" ht="15.5" x14ac:dyDescent="0.35">
      <c r="A63" s="404"/>
      <c r="B63" s="405"/>
      <c r="C63" s="141"/>
      <c r="D63" s="141"/>
      <c r="E63" s="44">
        <v>0</v>
      </c>
    </row>
    <row r="64" spans="1:5" ht="15.5" x14ac:dyDescent="0.35">
      <c r="A64" s="404"/>
      <c r="B64" s="405"/>
      <c r="C64" s="141"/>
      <c r="D64" s="141"/>
      <c r="E64" s="44">
        <v>0</v>
      </c>
    </row>
    <row r="65" spans="1:5" ht="15.5" x14ac:dyDescent="0.35">
      <c r="A65" s="404"/>
      <c r="B65" s="405"/>
      <c r="C65" s="141"/>
      <c r="D65" s="141"/>
      <c r="E65" s="44">
        <v>0</v>
      </c>
    </row>
    <row r="66" spans="1:5" ht="15.5" x14ac:dyDescent="0.35">
      <c r="A66" s="404"/>
      <c r="B66" s="405"/>
      <c r="C66" s="141"/>
      <c r="D66" s="141"/>
      <c r="E66" s="44">
        <v>0</v>
      </c>
    </row>
    <row r="67" spans="1:5" ht="15.5" x14ac:dyDescent="0.35">
      <c r="A67" s="404"/>
      <c r="B67" s="405"/>
      <c r="C67" s="141"/>
      <c r="D67" s="141"/>
      <c r="E67" s="44">
        <v>0</v>
      </c>
    </row>
    <row r="68" spans="1:5" ht="15.5" x14ac:dyDescent="0.35">
      <c r="A68" s="404"/>
      <c r="B68" s="405"/>
      <c r="C68" s="141"/>
      <c r="D68" s="141"/>
      <c r="E68" s="44">
        <v>0</v>
      </c>
    </row>
    <row r="69" spans="1:5" ht="15.5" x14ac:dyDescent="0.35">
      <c r="A69" s="404"/>
      <c r="B69" s="405"/>
      <c r="C69" s="141"/>
      <c r="D69" s="141"/>
      <c r="E69" s="44">
        <v>0</v>
      </c>
    </row>
    <row r="70" spans="1:5" ht="15.5" x14ac:dyDescent="0.35">
      <c r="A70" s="404"/>
      <c r="B70" s="405"/>
      <c r="C70" s="141"/>
      <c r="D70" s="141"/>
      <c r="E70" s="44">
        <v>0</v>
      </c>
    </row>
    <row r="71" spans="1:5" ht="15.5" x14ac:dyDescent="0.35">
      <c r="A71" s="404"/>
      <c r="B71" s="405"/>
      <c r="C71" s="141"/>
      <c r="D71" s="141"/>
      <c r="E71" s="44">
        <v>0</v>
      </c>
    </row>
    <row r="72" spans="1:5" ht="15.5" x14ac:dyDescent="0.35">
      <c r="A72" s="404"/>
      <c r="B72" s="405"/>
      <c r="C72" s="141"/>
      <c r="D72" s="141"/>
      <c r="E72" s="44">
        <v>0</v>
      </c>
    </row>
    <row r="73" spans="1:5" ht="15.5" x14ac:dyDescent="0.35">
      <c r="A73" s="404"/>
      <c r="B73" s="405"/>
      <c r="C73" s="141"/>
      <c r="D73" s="141"/>
      <c r="E73" s="44">
        <v>0</v>
      </c>
    </row>
    <row r="74" spans="1:5" ht="15.5" x14ac:dyDescent="0.35">
      <c r="A74" s="404"/>
      <c r="B74" s="405"/>
      <c r="C74" s="141"/>
      <c r="D74" s="141"/>
      <c r="E74" s="44">
        <v>0</v>
      </c>
    </row>
    <row r="75" spans="1:5" ht="15.5" x14ac:dyDescent="0.35">
      <c r="A75" s="404"/>
      <c r="B75" s="405"/>
      <c r="C75" s="141"/>
      <c r="D75" s="141"/>
      <c r="E75" s="44">
        <v>0</v>
      </c>
    </row>
    <row r="76" spans="1:5" ht="15.5" x14ac:dyDescent="0.35">
      <c r="A76" s="404"/>
      <c r="B76" s="405"/>
      <c r="C76" s="141"/>
      <c r="D76" s="141"/>
      <c r="E76" s="44">
        <v>0</v>
      </c>
    </row>
    <row r="77" spans="1:5" ht="15.5" x14ac:dyDescent="0.35">
      <c r="A77" s="404"/>
      <c r="B77" s="405"/>
      <c r="C77" s="141"/>
      <c r="D77" s="141"/>
      <c r="E77" s="44">
        <v>0</v>
      </c>
    </row>
    <row r="78" spans="1:5" ht="15.5" x14ac:dyDescent="0.35">
      <c r="A78" s="404"/>
      <c r="B78" s="405"/>
      <c r="C78" s="141"/>
      <c r="D78" s="141"/>
      <c r="E78" s="44">
        <v>0</v>
      </c>
    </row>
    <row r="79" spans="1:5" ht="15.5" x14ac:dyDescent="0.35">
      <c r="A79" s="404"/>
      <c r="B79" s="405"/>
      <c r="C79" s="141"/>
      <c r="D79" s="141"/>
      <c r="E79" s="44">
        <v>0</v>
      </c>
    </row>
    <row r="80" spans="1:5" ht="15.5" x14ac:dyDescent="0.35">
      <c r="A80" s="404"/>
      <c r="B80" s="405"/>
      <c r="C80" s="141"/>
      <c r="D80" s="141"/>
      <c r="E80" s="44">
        <v>0</v>
      </c>
    </row>
    <row r="81" spans="1:5" ht="15.5" x14ac:dyDescent="0.35">
      <c r="A81" s="404"/>
      <c r="B81" s="405"/>
      <c r="C81" s="141"/>
      <c r="D81" s="141"/>
      <c r="E81" s="44">
        <v>0</v>
      </c>
    </row>
    <row r="82" spans="1:5" ht="15.5" x14ac:dyDescent="0.35">
      <c r="A82" s="404"/>
      <c r="B82" s="405"/>
      <c r="C82" s="141"/>
      <c r="D82" s="141"/>
      <c r="E82" s="44">
        <v>0</v>
      </c>
    </row>
    <row r="83" spans="1:5" ht="15.5" x14ac:dyDescent="0.35">
      <c r="A83" s="404"/>
      <c r="B83" s="405"/>
      <c r="C83" s="141"/>
      <c r="D83" s="141"/>
      <c r="E83" s="44">
        <v>0</v>
      </c>
    </row>
    <row r="84" spans="1:5" ht="15.5" x14ac:dyDescent="0.35">
      <c r="A84" s="404"/>
      <c r="B84" s="405"/>
      <c r="C84" s="141"/>
      <c r="D84" s="141"/>
      <c r="E84" s="44">
        <v>0</v>
      </c>
    </row>
    <row r="85" spans="1:5" ht="15.5" x14ac:dyDescent="0.35">
      <c r="A85" s="404"/>
      <c r="B85" s="405"/>
      <c r="C85" s="141"/>
      <c r="D85" s="141"/>
      <c r="E85" s="44">
        <v>0</v>
      </c>
    </row>
    <row r="86" spans="1:5" ht="15.5" x14ac:dyDescent="0.35">
      <c r="A86" s="404"/>
      <c r="B86" s="405"/>
      <c r="C86" s="141"/>
      <c r="D86" s="141"/>
      <c r="E86" s="44">
        <v>0</v>
      </c>
    </row>
    <row r="87" spans="1:5" ht="15.5" x14ac:dyDescent="0.35">
      <c r="A87" s="404"/>
      <c r="B87" s="405"/>
      <c r="C87" s="141"/>
      <c r="D87" s="141"/>
      <c r="E87" s="44">
        <v>0</v>
      </c>
    </row>
    <row r="88" spans="1:5" ht="15.5" x14ac:dyDescent="0.35">
      <c r="A88" s="404"/>
      <c r="B88" s="405"/>
      <c r="C88" s="141"/>
      <c r="D88" s="141"/>
      <c r="E88" s="44">
        <v>0</v>
      </c>
    </row>
    <row r="89" spans="1:5" ht="15.5" x14ac:dyDescent="0.35">
      <c r="A89" s="404"/>
      <c r="B89" s="405"/>
      <c r="C89" s="141"/>
      <c r="D89" s="141"/>
      <c r="E89" s="44">
        <v>0</v>
      </c>
    </row>
    <row r="90" spans="1:5" ht="15.5" x14ac:dyDescent="0.35">
      <c r="A90" s="404"/>
      <c r="B90" s="405"/>
      <c r="C90" s="141"/>
      <c r="D90" s="141"/>
      <c r="E90" s="44">
        <v>0</v>
      </c>
    </row>
    <row r="91" spans="1:5" ht="15.5" x14ac:dyDescent="0.35">
      <c r="A91" s="404"/>
      <c r="B91" s="405"/>
      <c r="C91" s="141"/>
      <c r="D91" s="141"/>
      <c r="E91" s="44">
        <v>0</v>
      </c>
    </row>
    <row r="92" spans="1:5" ht="15.5" x14ac:dyDescent="0.35">
      <c r="A92" s="404"/>
      <c r="B92" s="405"/>
      <c r="C92" s="141"/>
      <c r="D92" s="141"/>
      <c r="E92" s="44">
        <v>0</v>
      </c>
    </row>
    <row r="93" spans="1:5" ht="15.5" x14ac:dyDescent="0.35">
      <c r="A93" s="404"/>
      <c r="B93" s="405"/>
      <c r="C93" s="141"/>
      <c r="D93" s="141"/>
      <c r="E93" s="44">
        <v>0</v>
      </c>
    </row>
    <row r="94" spans="1:5" ht="15.5" x14ac:dyDescent="0.35">
      <c r="A94" s="404"/>
      <c r="B94" s="405"/>
      <c r="C94" s="141"/>
      <c r="D94" s="141"/>
      <c r="E94" s="44">
        <v>0</v>
      </c>
    </row>
    <row r="95" spans="1:5" ht="15.5" x14ac:dyDescent="0.35">
      <c r="A95" s="404"/>
      <c r="B95" s="405"/>
      <c r="C95" s="141"/>
      <c r="D95" s="141"/>
      <c r="E95" s="44">
        <v>0</v>
      </c>
    </row>
    <row r="96" spans="1:5" ht="15.5" x14ac:dyDescent="0.35">
      <c r="A96" s="404"/>
      <c r="B96" s="405"/>
      <c r="C96" s="141"/>
      <c r="D96" s="141"/>
      <c r="E96" s="44">
        <v>0</v>
      </c>
    </row>
    <row r="97" spans="1:5" ht="15.5" x14ac:dyDescent="0.35">
      <c r="A97" s="404"/>
      <c r="B97" s="405"/>
      <c r="C97" s="141"/>
      <c r="D97" s="141"/>
      <c r="E97" s="44">
        <v>0</v>
      </c>
    </row>
    <row r="98" spans="1:5" ht="15.5" x14ac:dyDescent="0.35">
      <c r="A98" s="404"/>
      <c r="B98" s="405"/>
      <c r="C98" s="141"/>
      <c r="D98" s="141"/>
      <c r="E98" s="44">
        <v>0</v>
      </c>
    </row>
    <row r="99" spans="1:5" ht="15.5" x14ac:dyDescent="0.35">
      <c r="A99" s="404"/>
      <c r="B99" s="405"/>
      <c r="C99" s="141"/>
      <c r="D99" s="141"/>
      <c r="E99" s="44">
        <v>0</v>
      </c>
    </row>
    <row r="100" spans="1:5" ht="15.5" x14ac:dyDescent="0.35">
      <c r="A100" s="404"/>
      <c r="B100" s="405"/>
      <c r="C100" s="141"/>
      <c r="D100" s="141"/>
      <c r="E100" s="44">
        <v>0</v>
      </c>
    </row>
    <row r="101" spans="1:5" ht="15.5" x14ac:dyDescent="0.35">
      <c r="A101" s="404"/>
      <c r="B101" s="405"/>
      <c r="C101" s="141"/>
      <c r="D101" s="141"/>
      <c r="E101" s="44">
        <v>0</v>
      </c>
    </row>
    <row r="102" spans="1:5" ht="15.5" x14ac:dyDescent="0.35">
      <c r="A102" s="404"/>
      <c r="B102" s="405"/>
      <c r="C102" s="141"/>
      <c r="D102" s="141"/>
      <c r="E102" s="44">
        <v>0</v>
      </c>
    </row>
    <row r="103" spans="1:5" ht="15.5" x14ac:dyDescent="0.35">
      <c r="A103" s="404"/>
      <c r="B103" s="405"/>
      <c r="C103" s="141"/>
      <c r="D103" s="141"/>
      <c r="E103" s="44">
        <v>0</v>
      </c>
    </row>
    <row r="104" spans="1:5" ht="15.5" x14ac:dyDescent="0.35">
      <c r="A104" s="404"/>
      <c r="B104" s="405"/>
      <c r="C104" s="141"/>
      <c r="D104" s="141"/>
      <c r="E104" s="44">
        <v>0</v>
      </c>
    </row>
    <row r="105" spans="1:5" ht="15.5" x14ac:dyDescent="0.35">
      <c r="A105" s="404"/>
      <c r="B105" s="405"/>
      <c r="C105" s="141"/>
      <c r="D105" s="141"/>
      <c r="E105" s="44">
        <v>0</v>
      </c>
    </row>
    <row r="106" spans="1:5" ht="15.5" x14ac:dyDescent="0.35">
      <c r="A106" s="404"/>
      <c r="B106" s="405"/>
      <c r="C106" s="141"/>
      <c r="D106" s="141"/>
      <c r="E106" s="44">
        <v>0</v>
      </c>
    </row>
    <row r="107" spans="1:5" ht="15.5" x14ac:dyDescent="0.35">
      <c r="A107" s="404"/>
      <c r="B107" s="405"/>
      <c r="C107" s="141"/>
      <c r="D107" s="141"/>
      <c r="E107" s="44">
        <v>0</v>
      </c>
    </row>
    <row r="108" spans="1:5" ht="15.5" x14ac:dyDescent="0.35">
      <c r="A108" s="404"/>
      <c r="B108" s="405"/>
      <c r="C108" s="141"/>
      <c r="D108" s="141"/>
      <c r="E108" s="44">
        <v>0</v>
      </c>
    </row>
    <row r="109" spans="1:5" ht="15.5" x14ac:dyDescent="0.35">
      <c r="A109" s="406"/>
      <c r="B109" s="407"/>
      <c r="C109" s="141"/>
      <c r="D109" s="141"/>
      <c r="E109" s="44">
        <v>0</v>
      </c>
    </row>
    <row r="110" spans="1:5" ht="15.5" x14ac:dyDescent="0.35">
      <c r="A110" s="400"/>
      <c r="B110" s="401"/>
      <c r="C110" s="140"/>
      <c r="D110" s="140"/>
      <c r="E110" s="44">
        <v>0</v>
      </c>
    </row>
    <row r="111" spans="1:5" ht="16" thickBot="1" x14ac:dyDescent="0.4">
      <c r="A111" s="402"/>
      <c r="B111" s="403"/>
      <c r="C111" s="142"/>
      <c r="D111" s="142"/>
      <c r="E111" s="143">
        <v>0</v>
      </c>
    </row>
  </sheetData>
  <sheetProtection algorithmName="SHA-512" hashValue="yRmmASmjlYojib3bsN4UtIgLWxi4vX58Xg5ikpYq5rIhMis1IDhspyvZSNsONlJ2xebnsywAJxAwbs2loRMBYA==" saltValue="6wbzAgaF8ApfldU6mkM67g==" spinCount="100000" sheet="1" objects="1" selectLockedCells="1"/>
  <mergeCells count="107">
    <mergeCell ref="A8:B10"/>
    <mergeCell ref="A11:B11"/>
    <mergeCell ref="A12:B12"/>
    <mergeCell ref="A13:B13"/>
    <mergeCell ref="A14:B14"/>
    <mergeCell ref="B1:E5"/>
    <mergeCell ref="A7:E7"/>
    <mergeCell ref="E8:E10"/>
    <mergeCell ref="C8:D9"/>
    <mergeCell ref="A21:B21"/>
    <mergeCell ref="A22:B22"/>
    <mergeCell ref="A23:B23"/>
    <mergeCell ref="A24:B24"/>
    <mergeCell ref="A25:B25"/>
    <mergeCell ref="A26:B26"/>
    <mergeCell ref="A15:B15"/>
    <mergeCell ref="A16:B16"/>
    <mergeCell ref="A17:B17"/>
    <mergeCell ref="A18:B18"/>
    <mergeCell ref="A19:B19"/>
    <mergeCell ref="A20:B20"/>
    <mergeCell ref="A33:B33"/>
    <mergeCell ref="A34:B34"/>
    <mergeCell ref="A35:B35"/>
    <mergeCell ref="A36:B36"/>
    <mergeCell ref="A37:B37"/>
    <mergeCell ref="A38:B38"/>
    <mergeCell ref="A27:B27"/>
    <mergeCell ref="A28:B28"/>
    <mergeCell ref="A29:B29"/>
    <mergeCell ref="A30:B30"/>
    <mergeCell ref="A31:B31"/>
    <mergeCell ref="A32:B32"/>
    <mergeCell ref="A45:B45"/>
    <mergeCell ref="A46:B46"/>
    <mergeCell ref="A47:B47"/>
    <mergeCell ref="A48:B48"/>
    <mergeCell ref="A49:B49"/>
    <mergeCell ref="A50:B50"/>
    <mergeCell ref="A39:B39"/>
    <mergeCell ref="A40:B40"/>
    <mergeCell ref="A41:B41"/>
    <mergeCell ref="A42:B42"/>
    <mergeCell ref="A43:B43"/>
    <mergeCell ref="A44:B44"/>
    <mergeCell ref="A57:B57"/>
    <mergeCell ref="A58:B58"/>
    <mergeCell ref="A59:B59"/>
    <mergeCell ref="A60:B60"/>
    <mergeCell ref="A61:B61"/>
    <mergeCell ref="A62:B62"/>
    <mergeCell ref="A51:B51"/>
    <mergeCell ref="A52:B52"/>
    <mergeCell ref="A53:B53"/>
    <mergeCell ref="A54:B54"/>
    <mergeCell ref="A55:B55"/>
    <mergeCell ref="A56:B56"/>
    <mergeCell ref="A69:B69"/>
    <mergeCell ref="A70:B70"/>
    <mergeCell ref="A71:B71"/>
    <mergeCell ref="A72:B72"/>
    <mergeCell ref="A73:B73"/>
    <mergeCell ref="A74:B74"/>
    <mergeCell ref="A63:B63"/>
    <mergeCell ref="A64:B64"/>
    <mergeCell ref="A65:B65"/>
    <mergeCell ref="A66:B66"/>
    <mergeCell ref="A67:B67"/>
    <mergeCell ref="A68:B68"/>
    <mergeCell ref="A91:B91"/>
    <mergeCell ref="A92:B92"/>
    <mergeCell ref="A81:B81"/>
    <mergeCell ref="A82:B82"/>
    <mergeCell ref="A83:B83"/>
    <mergeCell ref="A84:B84"/>
    <mergeCell ref="A85:B85"/>
    <mergeCell ref="A86:B86"/>
    <mergeCell ref="A75:B75"/>
    <mergeCell ref="A76:B76"/>
    <mergeCell ref="A77:B77"/>
    <mergeCell ref="A78:B78"/>
    <mergeCell ref="A79:B79"/>
    <mergeCell ref="A80:B80"/>
    <mergeCell ref="A110:B110"/>
    <mergeCell ref="A111:B111"/>
    <mergeCell ref="A105:B105"/>
    <mergeCell ref="A106:B106"/>
    <mergeCell ref="A107:B107"/>
    <mergeCell ref="A108:B108"/>
    <mergeCell ref="A109:B109"/>
    <mergeCell ref="A6:D6"/>
    <mergeCell ref="A99:B99"/>
    <mergeCell ref="A100:B100"/>
    <mergeCell ref="A101:B101"/>
    <mergeCell ref="A102:B102"/>
    <mergeCell ref="A103:B103"/>
    <mergeCell ref="A104:B104"/>
    <mergeCell ref="A93:B93"/>
    <mergeCell ref="A94:B94"/>
    <mergeCell ref="A95:B95"/>
    <mergeCell ref="A96:B96"/>
    <mergeCell ref="A97:B97"/>
    <mergeCell ref="A98:B98"/>
    <mergeCell ref="A87:B87"/>
    <mergeCell ref="A88:B88"/>
    <mergeCell ref="A89:B89"/>
    <mergeCell ref="A90:B90"/>
  </mergeCells>
  <pageMargins left="0.5" right="0.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2.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3BB4D4-9264-4068-A13A-291FF2BB4DD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735b61d-591f-40d5-aaa5-41c26d4e2fd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Instructions</vt:lpstr>
      <vt:lpstr>Wks 1 - Tenant Info</vt:lpstr>
      <vt:lpstr>2 - Unit Info</vt:lpstr>
      <vt:lpstr>3 - Adj Gross Inc</vt:lpstr>
      <vt:lpstr>3.1 - Vega Ex</vt:lpstr>
      <vt:lpstr>3.1 Vega (BY)</vt:lpstr>
      <vt:lpstr>3.2 - Rent PY</vt:lpstr>
      <vt:lpstr>4 - Op Exp</vt:lpstr>
      <vt:lpstr>4.1A ORRM BY</vt:lpstr>
      <vt:lpstr>4.1B OORM PY</vt:lpstr>
      <vt:lpstr>4.2A Mgmt BY</vt:lpstr>
      <vt:lpstr>4.2B Mgmt PY</vt:lpstr>
      <vt:lpstr>4.3 Prpty </vt:lpstr>
      <vt:lpstr>4.4 Utilities </vt:lpstr>
      <vt:lpstr>4.5A Cap Imp BY</vt:lpstr>
      <vt:lpstr>4.5B Cap Imp PY</vt:lpstr>
      <vt:lpstr>4.6A Labor BY</vt:lpstr>
      <vt:lpstr>4.6B Labor PY</vt:lpstr>
      <vt:lpstr>4.7 Other</vt:lpstr>
      <vt:lpstr>4.8 Unusual</vt:lpstr>
      <vt:lpstr>5 NOI</vt:lpstr>
      <vt:lpstr>6 MNOI</vt:lpstr>
      <vt:lpstr>7 Proposed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Pham, JoAnn</cp:lastModifiedBy>
  <dcterms:created xsi:type="dcterms:W3CDTF">2021-01-21T18:50:10Z</dcterms:created>
  <dcterms:modified xsi:type="dcterms:W3CDTF">2023-02-10T01:54:39Z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